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nswhealth.sharepoint.com/sites/AAR-HI/AusHFG/Standard Components/SC Mental Health/2024 SC MEN/6 Publication/6.4 Publication Files/FINAL/"/>
    </mc:Choice>
  </mc:AlternateContent>
  <xr:revisionPtr revIDLastSave="0" documentId="8_{A0247751-26A8-4F0B-9F34-C057A7C3DFCB}" xr6:coauthVersionLast="47" xr6:coauthVersionMax="47" xr10:uidLastSave="{00000000-0000-0000-0000-000000000000}"/>
  <bookViews>
    <workbookView xWindow="6900" yWindow="1240" windowWidth="31180" windowHeight="18480"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s="1"/>
  <c r="A2" i="3" a="1"/>
  <c r="A2" i="3" s="1"/>
  <c r="A5" i="3" a="1"/>
  <c r="A5" i="3" s="1"/>
  <c r="A5" i="1"/>
  <c r="A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<sst xmlns="http://schemas.openxmlformats.org/spreadsheetml/2006/main" count="271" uniqueCount="171">
  <si>
    <t>Item Number</t>
  </si>
  <si>
    <t>Name</t>
  </si>
  <si>
    <t>Comment</t>
  </si>
  <si>
    <t>Code</t>
  </si>
  <si>
    <t>Template Name</t>
  </si>
  <si>
    <t>Standard Area</t>
  </si>
  <si>
    <t>RDS Rev: Name</t>
  </si>
  <si>
    <t>RDS Rev Date: Name</t>
  </si>
  <si>
    <t>Item List: Name</t>
  </si>
  <si>
    <t>Quantity</t>
  </si>
  <si>
    <t>Category: Name</t>
  </si>
  <si>
    <t>1BR-IC</t>
  </si>
  <si>
    <t/>
  </si>
  <si>
    <t>D+W</t>
  </si>
  <si>
    <t>Internal - Door 1</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</si>
  <si>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</si>
  <si>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</si>
  <si>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</si>
  <si>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</si>
  <si>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</si>
  <si>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</si>
  <si>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</si>
  <si>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</si>
  <si>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</si>
  <si>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</si>
  <si>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</si>
  <si>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</si>
  <si>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</si>
  <si>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</si>
  <si>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</si>
  <si>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</si>
  <si>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</si>
  <si>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</si>
  <si>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</si>
  <si>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</si>
  <si>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</si>
  <si>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</si>
  <si>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</si>
  <si>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</si>
  <si>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</si>
  <si>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</si>
  <si>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</si>
  <si>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</si>
  <si>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</si>
  <si>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</si>
  <si>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</si>
  <si>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</si>
  <si>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</si>
  <si>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</si>
  <si>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</si>
  <si>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</si>
  <si>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</si>
  <si>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</si>
  <si>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</si>
  <si>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</si>
  <si>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</si>
  <si>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</si>
  <si>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</si>
  <si>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</si>
  <si>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</si>
  <si>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</si>
  <si>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</si>
  <si>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</si>
  <si>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</si>
  <si>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</si>
  <si>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</si>
  <si>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</si>
  <si>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</si>
  <si>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</si>
  <si>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</si>
  <si>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</si>
  <si>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</si>
  <si>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</si>
  <si>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</si>
  <si>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</si>
  <si>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</si>
  <si>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</si>
  <si>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</si>
  <si>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</si>
  <si>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</si>
  <si>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</si>
  <si>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1BR-BA</t>
  </si>
  <si>
    <t>ENS-MH-NE</t>
  </si>
  <si>
    <t>Ensuite - Mental Health, Nested</t>
  </si>
  <si>
    <t>ENS-MH-B</t>
  </si>
  <si>
    <t>24 hours</t>
  </si>
  <si>
    <t>1 patient; 1 staff assisting as required</t>
  </si>
  <si>
    <t>The Ensuite - Mental Health provides a shower, toilet and handwash basin for use by consumers in a mental health inpatient unit. The nested ensuite layout is used in conjunction with the 1 Bed Room - Mental Health, Nested Ensuite (1BR-MH-NE).</t>
  </si>
  <si>
    <t>~ All fittings and fixtures used in ensuites must be of a type manufactured and marketed as anti-ligature. Requirements for the selection of suitable finishes, hardware, fixtures and fittings (including any weight limits for load release for certain fixtures) must be confirmed at project level based on service requirements, patient safety policies, local design guidance, risk assessments and confirmation of operational models. This includes the door, door hardware, joinery surfaces, joinery hardware, engineering services outlets and any ceiling mounted fixtures and services. All tamper proof and anti-ligature items must be installed in accordance with their manufacturer's instructions. _x000D_
~ Where an accessible ensuite is required to be provided, anti-ligature fittings may require a performance solution to be provided in order for the room to meet accessibility requirements. This must be considered and addressed at project level to meet applicable legislation and standards (to be confirmed with the project accessibility and building code consultants)._x000D_
~ This Standard Component may be configured to be accessed from a corridor instead of directly from a bedroom. Additional requirements to suit this scenario (e.g. access control, occupancy indicators, etc.) are to be confirmed based on local jurisdictional policies._x000D_
~If provided, all glazing (including external windows) is to be Grade A safety glass to comply with AS/NZS 2208 and AS 1288. Toughened and laminated glass with a structural interlayer is recommended. Additional requirements for glazing are to be confirmed at project level to suit the specific the mental health environment (i.e. non-acute, acute, intensive care)._x000D_
~ Based on a risk assessment, ceiling height is to be confirmed at a project level in combination with considerations for FF&amp;E selection to ensure consumers cannot reach or cause damage to the ceiling or services located on the ceiling._x000D_
~ The ensuite door configuration is to be confirmed at project level to suit service requirements and jurisdictional policies (options include solid door, anti-ligature sliding door, lightweight saloon doors, without door, provision of undercut/overcut). The door in this Standard Component is shown with an angled cut down at top and optional cut at bottom. Alternatively magnetic load release leaf/saloon style doors may be provided. Anti-ligature sliding doors may also be considered based on risk assessment. It is recommended that the door set is selected as a full assembly to ensure the leaf, frame and hardware are coordinated and meet all tamper proof and anti-ligature requirements when used together._x000D_
~ The inclusion of door top or top and side anti-ligature alarms connected to the emergency call/duress systems may be assessed at project level to suit service requirements._x000D_
~ Consider the location of wi-fi access points to ensure strong coverage is provided for mobile duress functions._x000D_
~ Unique considerations for Intensive Care and Child and Adolescent areas are to be confirmed at project level to suit jurisdictional policies_x000D_
~ The selection of finishes in rooms for mental health units is to be carefully considered to support the provision of a welcoming, warm and therapeutic atmosphere and should aim to eliminate an institutional feel._x000D_
~ Coat hooks are shown as optional. Some jurisdictions do not support the provision of coat hooks (e.g. Victoria), refer to jurisdictional policies for guidance; in areas where coat hooks have been excluded, provision of shelf space for the placement of dry towels/clothing is to be considered_x000D_
~ Anti-pick caulking is recommended for finishing between surfaces._x000D_
~ Provision of motion sensor lighting or switched lighting to be considered at project level.</t>
  </si>
  <si>
    <t>DOHI-003.03</t>
  </si>
  <si>
    <t>DOOR: hinged, 1 leaf, 900 clear opening, solid, anti-ligature</t>
  </si>
  <si>
    <t>with angled cut down from top; may alternatively be provided as magnetic leaf/saloon style doors</t>
  </si>
  <si>
    <t>FFE</t>
  </si>
  <si>
    <t>FIBM-107</t>
  </si>
  <si>
    <t>MIRROR: fixed, safety glass, toughened and laminated, frameless, recessed, tamper proof, anti-ligature</t>
  </si>
  <si>
    <t>material to be confirmed at project level to suit service requirements</t>
  </si>
  <si>
    <t>FIDI-283</t>
  </si>
  <si>
    <t>HOLDER: soap/shampoo, wall recessed, tamper proof, anti-ligature</t>
  </si>
  <si>
    <t>FIDI-302</t>
  </si>
  <si>
    <t>DISPENSER: toilet paper, wall mounted, tamper proof, anti-ligature</t>
  </si>
  <si>
    <t>FIRT-124</t>
  </si>
  <si>
    <t>GRAB RAIL: toilet, straight, vertical, tamper proof, anti-ligature</t>
  </si>
  <si>
    <t>FIRT-154</t>
  </si>
  <si>
    <t>GRAB RAIL: shower, straight, vertical, tamper proof, anti-ligature</t>
  </si>
  <si>
    <t>FQGE-102</t>
  </si>
  <si>
    <t>CURTAIN: shower</t>
  </si>
  <si>
    <t>optional</t>
  </si>
  <si>
    <t>FQWS-051</t>
  </si>
  <si>
    <t>BIN: general waste, 20L</t>
  </si>
  <si>
    <t>FQWS-331</t>
  </si>
  <si>
    <t>BIN: sanitary waste</t>
  </si>
  <si>
    <t>HYBA-152</t>
  </si>
  <si>
    <t>BASIN: type C, handwashing, anti-ligature, with integral single shelf</t>
  </si>
  <si>
    <t>location of thermostatic mixing valve to be determined based on need to restrict consumer access; typically provided behind a lockable panel in external corridor</t>
  </si>
  <si>
    <t>HYSH-006</t>
  </si>
  <si>
    <t>SHOWER: fixed rose, wall mounted, anti-ligature</t>
  </si>
  <si>
    <t>HYTP-002</t>
  </si>
  <si>
    <t>FLUSH BUTTON: toilet suite</t>
  </si>
  <si>
    <t>HYTP-069</t>
  </si>
  <si>
    <t>TAPWARE: basin, tap set, wall mounted, anti-ligature</t>
  </si>
  <si>
    <t>HYTP-263</t>
  </si>
  <si>
    <t>TAPWARE: shower, tap set, anti-ligature</t>
  </si>
  <si>
    <t>HYWC-036.02</t>
  </si>
  <si>
    <t>TOILET SUITE: patient, anti-ligature, tamper proof, concealed cistern</t>
  </si>
  <si>
    <t>FIDI-257</t>
  </si>
  <si>
    <t>DISPENSER: soap, wall mounted, anti-ligature</t>
  </si>
  <si>
    <t>to basin</t>
  </si>
  <si>
    <t>FIHR-027</t>
  </si>
  <si>
    <t>HOOK: coat, collapsible, tamper proof, anti-ligature</t>
  </si>
  <si>
    <t>optional; some jurisdictions do not support the provision of coat hooks (e.g. Victoria), refer to jurisdictional policies for guidance; in areas where coat hooks have been excluded, provision of shelf space for the placement of dry towels/clothing is to be considered</t>
  </si>
  <si>
    <t>FIRT-066</t>
  </si>
  <si>
    <t>TRACK: curtain, shower, recessed/collapsible, anti-ligature</t>
  </si>
  <si>
    <t>FIN</t>
  </si>
  <si>
    <t>FLVY-114</t>
  </si>
  <si>
    <t>FLOOR FINISH: vinyl, seamless, non-slip, wet area, barefoot</t>
  </si>
  <si>
    <t>Floor Finish 1</t>
  </si>
  <si>
    <t>based on a risk assessment tiles may also be acceptable</t>
  </si>
  <si>
    <t>WLFI-011.07</t>
  </si>
  <si>
    <t>WALL FINISH: vinyl, full height</t>
  </si>
  <si>
    <t>Wall Finish 1</t>
  </si>
  <si>
    <t>CLFS-013</t>
  </si>
  <si>
    <t>CEILING: flush set, suspended, moisture resistant</t>
  </si>
  <si>
    <t>Ceiling Finish 1</t>
  </si>
  <si>
    <t>CLCN-031</t>
  </si>
  <si>
    <t>CORNICE: square set</t>
  </si>
  <si>
    <t>Ceiling Cornice</t>
  </si>
  <si>
    <t>FLSK-022</t>
  </si>
  <si>
    <t>SKIRTING: vinyl, integral with floor vinyl, coved, tamper proof, anti-ligature</t>
  </si>
  <si>
    <t>Floor Skirting</t>
  </si>
  <si>
    <t>to be tiles if tiled floor provided</t>
  </si>
  <si>
    <t>SER</t>
  </si>
  <si>
    <t>HYDR-022</t>
  </si>
  <si>
    <t>DRAIN: floor waste, round, tamper proof, anti-ligature</t>
  </si>
  <si>
    <t>HYDR-082</t>
  </si>
  <si>
    <t>DRAIN: clear out, round, tamper proof, anti-ligature</t>
  </si>
  <si>
    <t>ITCL-122</t>
  </si>
  <si>
    <t>BUTTON: nurse call, patient to staff call, with cancel, wall mounted, wet area</t>
  </si>
  <si>
    <t>to shower</t>
  </si>
  <si>
    <t>ITCL-121</t>
  </si>
  <si>
    <t>BUTTON: nurse call, patient to staff call, with cancel, wall mounted</t>
  </si>
  <si>
    <t>to toilet</t>
  </si>
  <si>
    <t>HYDR-201.01</t>
  </si>
  <si>
    <t>DIRECT CONNECTION: wastewater, general</t>
  </si>
  <si>
    <t>HYTP-451</t>
  </si>
  <si>
    <t>DIRECT CONNECTION: water, cold</t>
  </si>
  <si>
    <t>HYTP-453</t>
  </si>
  <si>
    <t>DIRECT CONNECTION: water, warm</t>
  </si>
  <si>
    <t>ELSW-001</t>
  </si>
  <si>
    <t>SWITCH: light</t>
  </si>
  <si>
    <t>located outside room</t>
  </si>
  <si>
    <t>20.08.2025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</si>
</sst>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6">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applyAlignment="1"/>
    <xf numFmtId="49" fontId="0" fillId="0" borderId="0" xfId="0" applyNumberFormat="1" applyAlignment="1"/>
    <xf numFmtId="0" fontId="0" fillId="0" borderId="0" xfId="0" applyNumberFormat="1" applyAlignment="1">
      <alignment horizontal="center"/>
    </xf>
    <xf numFmtId="49" fontId="7" fillId="0" borderId="0" xfId="0" quotePrefix="1" applyNumberFormat="1" applyFont="1" applyAlignment="1"/>
    <xf numFmtId="49" fontId="0" fillId="0" borderId="0" xfId="0" quotePrefix="1" applyNumberFormat="1" applyAlignment="1"/>
  </cellXfs>
  <cellStyles count="1">
    <cellStyle name="Normal" xfId="0" builtinId="0"/>
  </cellStyles>
  <dxfs count="90">
    <dxf>
      <alignment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font>
        <color theme="0" tint="-0.24994659260841701"/>
      </font>
    </dxf>
    <dxf>
      <font>
        <color rgb="FF9C0006"/>
      </font>
      <fill>
        <patternFill>
          <bgColor rgb="FFFFC7CE"/>
        </patternFill>
      </fill>
    </dxf>
    <dxf>
      <border outline="0">
        <top style="thin">
          <color indexed="64"/>
        </top>
      </border>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89"/>
    </tableStyle>
    <tableStyle name="Basic Table" pivot="0" count="1" xr9:uid="{C180F430-87C1-409E-A499-CDEA2CEE3978}">
      <tableStyleElement type="wholeTable" dxfId="8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7" dataDxfId="10" tableBorderDxfId="86">
  <autoFilter ref="A7:BR8" xr:uid="{B4DDA378-4891-4D9E-80D0-6F01C2A44A19}"/>
  <tableColumns count="70">
    <tableColumn id="1" xr3:uid="{6068B6E8-4753-4D6D-90B4-2FA667AB9E91}" name="Code" dataDxfId="80"/>
    <tableColumn id="2" xr3:uid="{5E6014B5-3D46-4094-B116-A7CDD19B5634}" name="Template Name" dataDxfId="79"/>
    <tableColumn id="3" xr3:uid="{B859EF06-B879-4CC6-BEF8-1D85D2B4FF7A}" name="Standard Area" dataDxfId="78"/>
    <tableColumn id="4" xr3:uid="{FEA7814D-365B-4F13-BC1A-C14259978EFD}" name="Previous Code" dataDxfId="77"/>
    <tableColumn id="5" xr3:uid="{9046E733-0F7A-4A7B-8C1C-1CEF1EC15053}" name="RDS Rev: Name" dataDxfId="76"/>
    <tableColumn id="28" xr3:uid="{09BB904E-125C-44B3-8EFD-15CFBD17176C}" name="RDS Rev Date: Name" dataDxfId="75"/>
    <tableColumn id="6" xr3:uid="{7B5EFFBD-1214-4D7B-B193-75155CB7A09B}" name="Briefing - Hours of Operation - Duration - Duration" dataDxfId="74"/>
    <tableColumn id="29" xr3:uid="{96687B8A-B8B9-4BDF-B61F-1D8017D6C05F}" name="Briefing - Hours of Operation - Duration - extended/limited hours" dataDxfId="73"/>
    <tableColumn id="46" xr3:uid="{9CD55DF9-9081-48DE-8366-05BA0EDF35B0}" name="Briefing - Hours of Operation - Hours/days - Open time" dataDxfId="72"/>
    <tableColumn id="47" xr3:uid="{264C8D08-BA81-41A6-B97F-F3718FD569FE}" name="Briefing - Hours of Operation - Hours/days - Close time" dataDxfId="71"/>
    <tableColumn id="49" xr3:uid="{B71FC1E0-632B-4A1E-8226-D28A39FE3C40}" name="Briefing - Hours of Operation - Hours/days - Days" dataDxfId="70"/>
    <tableColumn id="50" xr3:uid="{B7CB81C3-39C3-42DD-9AA5-C2B2C2B39040}" name="Briefing - Hours of Operation - Comment" dataDxfId="69"/>
    <tableColumn id="39" xr3:uid="{D3084D0C-C2E0-49ED-BE8C-3BFE91F0E0FB}" name="Briefing - Occupancy" dataDxfId="68"/>
    <tableColumn id="40" xr3:uid="{351E916D-BA04-4321-B844-D90A3A23A0CE}" name="Briefing - Description" dataDxfId="67"/>
    <tableColumn id="41" xr3:uid="{F9240B3D-DB65-42D7-A4CA-C5259E7EF585}" name="Briefing - Additional Considerations" dataDxfId="66"/>
    <tableColumn id="42" xr3:uid="{A697F88A-D977-40B1-8998-82A882DF2DD8}" name="Performance Requirements - Electrical - PROTECTION: body protected" dataDxfId="65"/>
    <tableColumn id="43" xr3:uid="{CDE00A94-1076-44D8-BEA6-DBACDA4D3370}" name="Performance Requirements - Electrical - PROTECTION: cardiac protected" dataDxfId="64"/>
    <tableColumn id="44" xr3:uid="{2B6F38D6-D1A5-42B6-A99D-A08803C8DB93}" name="Performance Requirements - Lighting - LIGHTING: general" dataDxfId="63"/>
    <tableColumn id="33" xr3:uid="{F8D1B51D-9444-4994-94AE-057DF723FC5B}" name="Performance Requirements - Lighting - LIGHTING: colour corrected" dataDxfId="62"/>
    <tableColumn id="34" xr3:uid="{F16797F1-7A21-4DA0-941B-099045C9C5BB}" name="Performance Requirements - Lighting - LIGHTING: dimmable" dataDxfId="61"/>
    <tableColumn id="35" xr3:uid="{05BC7D94-B979-4EAD-B918-C6757319362A}" name="Performance Requirements - Lighting - LIGHTING: indirect" dataDxfId="60"/>
    <tableColumn id="51" xr3:uid="{FA73BC42-519B-461F-80C8-778A87EF4C07}" name="Performance Requirements - Nurse Call and Duress - NURSE CALL SYSTEM: buttons / handset" dataDxfId="59"/>
    <tableColumn id="52" xr3:uid="{01A22F1C-7A6B-421E-88B2-E0FA5053AA19}" name="Performance Requirements - Nurse Call and Duress - NURSE CALL SYSTEM: annunciator" dataDxfId="58"/>
    <tableColumn id="53" xr3:uid="{62DF3970-9D0A-4957-869F-6E193C781BEB}" name="Performance Requirements - Nurse Call and Duress - DURESS: fixed" dataDxfId="57"/>
    <tableColumn id="54" xr3:uid="{3A464611-A1DA-46AB-8787-AB22AEAB07CD}" name="Performance Requirements - Nurse Call and Duress - DURESS: wireless coverage" dataDxfId="56"/>
    <tableColumn id="55" xr3:uid="{893180B6-A4C8-45A9-97E5-4135BEB63737}" name="Performance Requirements - Security - ACCESS CONTROL: to door" dataDxfId="55"/>
    <tableColumn id="56" xr3:uid="{0E2CCAA9-6772-4EEC-9F7B-16F5A3A54B46}" name="Performance Requirements - Security - ACCESS CONTROL: to item / joinery" dataDxfId="54"/>
    <tableColumn id="57" xr3:uid="{C33C21F4-7DB5-4EDD-A683-7F6B9318D467}" name="Performance Requirements - Security - INTERCOM: service communications" dataDxfId="53"/>
    <tableColumn id="58" xr3:uid="{57654B39-C5C0-4019-AFF7-5D91E07DE88A}" name="Performance Requirements - Security - INTERCOM: security and access control" dataDxfId="52"/>
    <tableColumn id="59" xr3:uid="{908FC2FA-9790-450D-B5FD-0FA92A3FECF6}" name="Performance Requirements - Security - CCTV: camera coverage within room" dataDxfId="51"/>
    <tableColumn id="60" xr3:uid="{53CD770E-295C-499F-B1AF-D32830080169}" name="Performance Requirements - Security - INTRUSION DETECTION: door monitoring" dataDxfId="50"/>
    <tableColumn id="36" xr3:uid="{D678B497-6EEF-4B0B-A98A-801FF074F10F}" name="Performance Requirements - Security - INTRUSION DETECTION: spatial monitoring" dataDxfId="49"/>
    <tableColumn id="37" xr3:uid="{764676EA-F635-4EE6-BDC9-EB78E2E719A8}" name="Performance Requirements - ICT and Audio Visual - AUDIO VISUAL: patient entertainment system" dataDxfId="48"/>
    <tableColumn id="38" xr3:uid="{6B0F0DA3-16D7-45CD-A945-BF3B1FAE3C5C}" name="Performance Requirements - ICT and Audio Visual - AUDIO VISUAL: visitor experiance system" dataDxfId="47"/>
    <tableColumn id="30" xr3:uid="{955D1FA3-D6C8-4A7E-ABE1-8D2DC0E37E93}" name="Performance Requirements - ICT and Audio Visual - AUDIO VISUAL: virtual collaboration system" dataDxfId="46"/>
    <tableColumn id="31" xr3:uid="{7F0A432E-0FA2-4EFC-867D-7791F493C6ED}" name="Performance Requirements - ICT and Audio Visual - AUDIO VISUAL: clinical support system" dataDxfId="45"/>
    <tableColumn id="32" xr3:uid="{D60983AF-7082-48FD-8108-41DD4DADA1F4}" name="Performance Requirements - ICT and Audio Visual - AUDIO VISUAL: digital operating room system" dataDxfId="44"/>
    <tableColumn id="7" xr3:uid="{F9CF9B9D-4CB2-406E-A1DF-A121FB6A5A22}" name="Performance Requirements - Accessibility - AUDIO: hearing augmentation" dataDxfId="43"/>
    <tableColumn id="8" xr3:uid="{23AA1ADD-FABA-4778-9F97-C9C6151D7ED5}" name="Performance Requirements - Accessibility - VISUAL: luminance contrast" dataDxfId="42"/>
    <tableColumn id="9" xr3:uid="{F318F2D3-D57F-42A5-AE70-BA4A2DBC03BE}" name="Performance Requirements - Accessibility - SIGNAGE: accessible, statuatory" dataDxfId="41"/>
    <tableColumn id="10" xr3:uid="{9E34A24D-031E-4614-86FF-10B3495DC6FA}" name="Performance Requirements - HVAC - AIRCONDITIONING: general" dataDxfId="40"/>
    <tableColumn id="11" xr3:uid="{A099E547-7106-467A-B6A5-E3A4C1FD2335}" name="Performance Requirements - HVAC - AIRCONDITIONING: HEPA filtered" dataDxfId="39"/>
    <tableColumn id="76" xr3:uid="{280CAF9D-013F-4807-8CE9-49349C4CC49D}" name="Performance Requirements - HVAC - AIRCONDITIONING: positive pressure" dataDxfId="38"/>
    <tableColumn id="77" xr3:uid="{F5779A7C-C47D-41A9-A49D-3D89849F2CA4}" name="Performance Requirements - HVAC - AIRCONDITIONING: negative pressure" dataDxfId="37"/>
    <tableColumn id="78" xr3:uid="{C73D672D-2233-4DB8-97E9-2DE24903CE64}" name="Performance Requirements - HVAC - VENTILATION: exhaust" dataDxfId="36"/>
    <tableColumn id="79" xr3:uid="{299ACC64-AE50-4D24-B017-DA9BE9CC4D8A}" name="Performance Requirements - HVAC - VENTILATION: supply" dataDxfId="35"/>
    <tableColumn id="80" xr3:uid="{BBD6FD67-770B-4B58-8547-A1FFAF94AD7E}" name="Performance Requirements - HVAC - VENTILATION: natural" dataDxfId="34"/>
    <tableColumn id="81" xr3:uid="{C2ED3313-B42B-44CB-AFEE-E2631795B0CC}" name="Performance Requirements - Medical Gas - MEDICAL GAS: general anaesthesia" dataDxfId="33"/>
    <tableColumn id="82" xr3:uid="{2973CA0B-B1AC-4498-A0D9-F441096E3384}" name="Performance Requirements - Medical Gas - MEDICAL GAS: special care" dataDxfId="32"/>
    <tableColumn id="83" xr3:uid="{5FED861B-21C1-40A5-B7DA-6D82EA673E89}" name="Performance Requirements - Medical Gas - MEDICAL GAS: special care, neonatal ventilation" dataDxfId="31"/>
    <tableColumn id="84" xr3:uid="{CED862BE-CA64-43B1-95DE-9F992836AE34}" name="Performance Requirements - Medical Gas - MEDICAL GAS: birthing" dataDxfId="30"/>
    <tableColumn id="85" xr3:uid="{F18D6EB0-13CB-4C2C-B2CA-85A22A2B466C}" name="Performance Requirements - Hydraulic - WATER: drinking" dataDxfId="29"/>
    <tableColumn id="86" xr3:uid="{9D597292-05DD-45BE-87B3-BF0CB0352D7B}" name="Performance Requirements - Hydraulic - WATER: specialty" dataDxfId="28"/>
    <tableColumn id="87" xr3:uid="{59C0E0A8-13F9-49DA-81AC-FA226F49ECD8}" name="Performance Requirements - Hydraulic - DRAINAGE: sanitary" dataDxfId="27"/>
    <tableColumn id="88" xr3:uid="{CB30CCA3-E716-491E-A4F4-1254662CDE4E}" name="Performance Requirements - Hydraulic - DRAINAGE: specialty" dataDxfId="26"/>
    <tableColumn id="89" xr3:uid="{1FA8B1F3-C538-48B5-B407-C510A6E0C0D0}" name="Performance Requirements - Fire - DETECTION: smoke" dataDxfId="25"/>
    <tableColumn id="90" xr3:uid="{27D78FB9-F4C6-4E7E-A888-BC58137E043A}" name="Performance Requirements - Fire - DETECTION: heat" dataDxfId="24"/>
    <tableColumn id="61" xr3:uid="{226C8435-6CEA-4680-A2D4-8B19B60ABBBE}" name="Performance Requirements - Shielding - SHIELDING: ionising radiation" dataDxfId="23"/>
    <tableColumn id="62" xr3:uid="{3EFC058C-F78A-4BDE-910E-C7FA9459090A}" name="Performance Requirements - Shielding - SHIELDING: magentic and radio frequency" dataDxfId="22"/>
    <tableColumn id="63" xr3:uid="{C910EBED-79BC-45BA-BC91-35047C9F225A}" name="Performance Requirements - Acoustics - SPEECH PRIVACY: not private" dataDxfId="21"/>
    <tableColumn id="64" xr3:uid="{50901738-823B-496E-95A4-9B588A6615D7}" name="Performance Requirements - Acoustics - SPEECH PRIVACY: moderate" dataDxfId="20"/>
    <tableColumn id="65" xr3:uid="{5066D0DB-2EDE-4E1A-9A6F-0A9D02B43159}" name="Performance Requirements - Acoustics - SPEECH PRIVACY: private" dataDxfId="19"/>
    <tableColumn id="66" xr3:uid="{6DF3E60B-1C33-4FED-B673-E640C305C5B1}" name="Performance Requirements - Acoustics - SPEECH PRIVACY: confidential" dataDxfId="18"/>
    <tableColumn id="67" xr3:uid="{10679D1D-C24E-4FD9-AAE9-501220FF9921}" name="Performance Requirements - Acoustics - NOISE SENSITIVITY: not sensitive" dataDxfId="17"/>
    <tableColumn id="68" xr3:uid="{00CB1A6C-EF37-495B-849A-791CC55CD156}" name="Performance Requirements - Acoustics - NOISE SENSITIVITY: medium sensitive" dataDxfId="16"/>
    <tableColumn id="69" xr3:uid="{D6E2BCF5-2E08-47B2-A9F1-5AE3E46E0D07}" name="Performance Requirements - Acoustics - NOISE SENSITIVITY: sensitive" dataDxfId="15"/>
    <tableColumn id="12" xr3:uid="{E9FE3DC3-767B-4D28-9209-CB004C4CA189}" name="Performance Requirements - Acoustics - NOISE GENERATION: low" dataDxfId="14"/>
    <tableColumn id="13" xr3:uid="{BED966C3-71FB-4471-8AB3-D0668FCB9A14}" name="Performance Requirements - Acoustics - NOISE GENERATION: moderate" dataDxfId="13"/>
    <tableColumn id="14" xr3:uid="{E858AAF0-45BD-4A60-A930-59A8451711A3}" name="Performance Requirements - Acoustics - NOISE GENERATION: high" dataDxfId="12"/>
    <tableColumn id="15" xr3:uid="{64124E68-3C67-46B7-8305-576786230117}" name="Performance Requirements - Acoustics - NOISE GENERATION: very high" dataDxfId="11"/>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38" totalsRowShown="0" headerRowDxfId="85" dataDxfId="0" headerRowBorderDxfId="84" tableBorderDxfId="83">
  <autoFilter ref="A7:I38" xr:uid="{6A2FEA9A-0950-4209-9431-5FE224B3B21B}"/>
  <tableColumns count="9">
    <tableColumn id="1" xr3:uid="{6986DC66-021E-42CF-8BD3-BA93E2C1F216}" name="Code" dataDxfId="9"/>
    <tableColumn id="2" xr3:uid="{DBDBFCCA-5FDD-4DFB-8F04-3AF82343CD25}" name="Template Name" dataDxfId="8"/>
    <tableColumn id="3" xr3:uid="{0E855559-DBAE-4491-B3FA-3F742B01AD05}" name="Item List: Name" dataDxfId="7"/>
    <tableColumn id="4" xr3:uid="{B4593148-D964-4706-A643-C1F21B0A9DFC}" name="Item Number" dataDxfId="6"/>
    <tableColumn id="5" xr3:uid="{1EA1C1E9-867F-44B4-A2F6-0E9BC663A853}" name="Name" dataDxfId="5"/>
    <tableColumn id="6" xr3:uid="{18020E15-B6A0-42AF-9E50-0986C04A5BB5}" name="Quantity" dataDxfId="4"/>
    <tableColumn id="9" xr3:uid="{3D47B47D-8F1A-4C41-B362-4E70BC7A9B31}" name="Priority" dataDxfId="3"/>
    <tableColumn id="7" xr3:uid="{0341F9BE-82F5-4FC1-8EE0-61F7CDDD9D2C}" name="Category: Name" dataDxfId="2"/>
    <tableColumn id="8" xr3:uid="{3D4094C3-8DFC-4873-B340-5383DDCC404A}" name="Comment" dataDxfId="1"/>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3" totalsRowShown="0">
  <autoFilter ref="A1:A3" xr:uid="{AD93A3F2-66A1-4465-820A-CF1FFB9C8B3B}"/>
  <tableColumns count="1">
    <tableColumn id="1" xr3:uid="{9108DE1A-EE58-4319-B084-7D3B94F6F69E}" name="Code"/>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tabSelected="1" zoomScaleNormal="100" workbookViewId="0">
      <pane xSplit="1" ySplit="7" topLeftCell="B8" activePane="bottomRight" state="frozen"/>
      <selection pane="topRight" activeCell="B1" sqref="B1"/>
      <selection pane="bottomLeft" activeCell="A8" sqref="A8"/>
      <selection pane="bottomRight"/>
    </sheetView>
  </sheetViews>
  <sheetFormatPr defaultColWidth="8.81640625" defaultRowHeight="14.5" x14ac:dyDescent="0.35"/>
  <cols>
    <col min="1" max="1" width="25.7265625" customWidth="1"/>
    <col min="2" max="2" width="45.81640625" customWidth="1"/>
    <col min="3" max="3" width="10.36328125" customWidth="1"/>
    <col min="4" max="6" width="12.7265625" customWidth="1"/>
    <col min="7" max="7" width="20.7265625" customWidth="1"/>
    <col min="8" max="11" width="12.7265625" customWidth="1"/>
    <col min="12" max="12" width="40.81640625" customWidth="1"/>
    <col min="13" max="13" width="45.26953125" customWidth="1"/>
    <col min="14" max="14" width="47.36328125" customWidth="1"/>
    <col min="15" max="15" width="48.36328125" customWidth="1"/>
    <col min="16" max="66" width="12.54296875" customWidth="1"/>
    <col min="67" max="70" width="12.6328125" customWidth="1"/>
  </cols>
  <sheetData>
    <row r="1" spans="1:70" s="1" customFormat="1" x14ac:dyDescent="0.3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5" x14ac:dyDescent="0.45">
      <c r="A2" s="26" t="str" cm="1">
        <f t="array" ref="A2">IF(COUNTA(A8:A999996)=1, RoomTemplateData[Template Name] &amp; " (" &amp; RoomTemplateData[Code] &amp; ")  - Room Template Properties and Room Template Data", "Standard Components - Room Templates Properties and Room Template Data")</f>
        <v>Ensuite - Mental Health, Nested (ENS-MH-NE)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35">
      <c r="A3" s="21">
        <v>45889</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3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3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3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92" x14ac:dyDescent="0.35">
      <c r="A7" s="8" t="s">
        <v>3</v>
      </c>
      <c r="B7" s="8" t="s">
        <v>4</v>
      </c>
      <c r="C7" s="12" t="s">
        <v>5</v>
      </c>
      <c r="D7" s="9" t="s">
        <v>61</v>
      </c>
      <c r="E7" s="16" t="s">
        <v>6</v>
      </c>
      <c r="F7" s="9" t="s">
        <v>7</v>
      </c>
      <c r="G7" s="17" t="s">
        <v>15</v>
      </c>
      <c r="H7" s="17" t="s">
        <v>16</v>
      </c>
      <c r="I7" s="17" t="s">
        <v>17</v>
      </c>
      <c r="J7" s="17" t="s">
        <v>18</v>
      </c>
      <c r="K7" s="17" t="s">
        <v>19</v>
      </c>
      <c r="L7" s="17" t="s">
        <v>20</v>
      </c>
      <c r="M7" s="17" t="s">
        <v>62</v>
      </c>
      <c r="N7" s="20" t="s">
        <v>21</v>
      </c>
      <c r="O7" s="20" t="s">
        <v>22</v>
      </c>
      <c r="P7" s="18" t="s">
        <v>23</v>
      </c>
      <c r="Q7" s="18" t="s">
        <v>24</v>
      </c>
      <c r="R7" s="18" t="s">
        <v>25</v>
      </c>
      <c r="S7" s="18" t="s">
        <v>26</v>
      </c>
      <c r="T7" s="18" t="s">
        <v>27</v>
      </c>
      <c r="U7" s="18" t="s">
        <v>28</v>
      </c>
      <c r="V7" s="18" t="s">
        <v>29</v>
      </c>
      <c r="W7" s="18" t="s">
        <v>30</v>
      </c>
      <c r="X7" s="18" t="s">
        <v>64</v>
      </c>
      <c r="Y7" s="18" t="s">
        <v>63</v>
      </c>
      <c r="Z7" s="18" t="s">
        <v>65</v>
      </c>
      <c r="AA7" s="18" t="s">
        <v>66</v>
      </c>
      <c r="AB7" s="18" t="s">
        <v>31</v>
      </c>
      <c r="AC7" s="18" t="s">
        <v>32</v>
      </c>
      <c r="AD7" s="18" t="s">
        <v>33</v>
      </c>
      <c r="AE7" s="18" t="s">
        <v>34</v>
      </c>
      <c r="AF7" s="18" t="s">
        <v>35</v>
      </c>
      <c r="AG7" s="18" t="s">
        <v>67</v>
      </c>
      <c r="AH7" s="18" t="s">
        <v>68</v>
      </c>
      <c r="AI7" s="18" t="s">
        <v>69</v>
      </c>
      <c r="AJ7" s="18" t="s">
        <v>70</v>
      </c>
      <c r="AK7" s="18" t="s">
        <v>71</v>
      </c>
      <c r="AL7" s="18" t="s">
        <v>59</v>
      </c>
      <c r="AM7" s="18" t="s">
        <v>58</v>
      </c>
      <c r="AN7" s="18" t="s">
        <v>57</v>
      </c>
      <c r="AO7" s="18" t="s">
        <v>40</v>
      </c>
      <c r="AP7" s="18" t="s">
        <v>72</v>
      </c>
      <c r="AQ7" s="19" t="s">
        <v>41</v>
      </c>
      <c r="AR7" s="19" t="s">
        <v>42</v>
      </c>
      <c r="AS7" s="19" t="s">
        <v>43</v>
      </c>
      <c r="AT7" s="19" t="s">
        <v>44</v>
      </c>
      <c r="AU7" s="19" t="s">
        <v>45</v>
      </c>
      <c r="AV7" s="19" t="s">
        <v>46</v>
      </c>
      <c r="AW7" s="19" t="s">
        <v>47</v>
      </c>
      <c r="AX7" s="19" t="s">
        <v>48</v>
      </c>
      <c r="AY7" s="19" t="s">
        <v>49</v>
      </c>
      <c r="AZ7" s="19" t="s">
        <v>73</v>
      </c>
      <c r="BA7" s="19" t="s">
        <v>50</v>
      </c>
      <c r="BB7" s="19" t="s">
        <v>51</v>
      </c>
      <c r="BC7" s="19" t="s">
        <v>52</v>
      </c>
      <c r="BD7" s="19" t="s">
        <v>53</v>
      </c>
      <c r="BE7" s="19" t="s">
        <v>54</v>
      </c>
      <c r="BF7" s="19" t="s">
        <v>55</v>
      </c>
      <c r="BG7" s="19" t="s">
        <v>56</v>
      </c>
      <c r="BH7" s="19" t="s">
        <v>36</v>
      </c>
      <c r="BI7" s="19" t="s">
        <v>37</v>
      </c>
      <c r="BJ7" s="19" t="s">
        <v>38</v>
      </c>
      <c r="BK7" s="19" t="s">
        <v>39</v>
      </c>
      <c r="BL7" s="19" t="s">
        <v>74</v>
      </c>
      <c r="BM7" s="19" t="s">
        <v>75</v>
      </c>
      <c r="BN7" s="19" t="s">
        <v>76</v>
      </c>
      <c r="BO7" s="19" t="s">
        <v>77</v>
      </c>
      <c r="BP7" s="19" t="s">
        <v>78</v>
      </c>
      <c r="BQ7" s="19" t="s">
        <v>79</v>
      </c>
      <c r="BR7" s="19" t="s">
        <v>80</v>
      </c>
    </row>
    <row r="8" spans="1:70" s="15" customFormat="1" ht="14.15" customHeight="1" x14ac:dyDescent="0.35">
      <c r="A8" s="27" t="s">
        <v>82</v>
      </c>
      <c r="B8" s="13" t="s">
        <v>83</v>
      </c>
      <c r="C8" s="14">
        <v>5</v>
      </c>
      <c r="D8" s="13" t="s">
        <v>84</v>
      </c>
      <c r="E8" s="28">
        <v>4</v>
      </c>
      <c r="F8" s="13" t="s">
        <v>170</v>
      </c>
      <c r="G8" s="13" t="s">
        <v>85</v>
      </c>
      <c r="H8" s="13" t="b">
        <v>0</v>
      </c>
      <c r="I8" s="14" t="s">
        <v>12</v>
      </c>
      <c r="J8" s="14" t="s">
        <v>12</v>
      </c>
      <c r="K8" s="14" t="s">
        <v>12</v>
      </c>
      <c r="L8" s="29" t="s">
        <v>12</v>
      </c>
      <c r="M8" s="29" t="s">
        <v>86</v>
      </c>
      <c r="N8" s="29" t="s">
        <v>87</v>
      </c>
      <c r="O8" s="29" t="s">
        <v>88</v>
      </c>
      <c r="P8" s="14" t="b">
        <v>1</v>
      </c>
      <c r="Q8" s="13" t="b">
        <v>0</v>
      </c>
      <c r="R8" s="14" t="b">
        <v>1</v>
      </c>
      <c r="S8" s="13" t="b">
        <v>0</v>
      </c>
      <c r="T8" s="14" t="b">
        <v>0</v>
      </c>
      <c r="U8" s="13" t="b">
        <v>0</v>
      </c>
      <c r="V8" s="14" t="b">
        <v>1</v>
      </c>
      <c r="W8" s="14" t="b">
        <v>0</v>
      </c>
      <c r="X8" s="14" t="b">
        <v>0</v>
      </c>
      <c r="Y8" s="13" t="b">
        <v>1</v>
      </c>
      <c r="Z8" s="14" t="b">
        <v>0</v>
      </c>
      <c r="AA8" s="13" t="b">
        <v>0</v>
      </c>
      <c r="AB8" s="14" t="b">
        <v>0</v>
      </c>
      <c r="AC8" s="14" t="b">
        <v>0</v>
      </c>
      <c r="AD8" s="14" t="b">
        <v>0</v>
      </c>
      <c r="AE8" s="13" t="b">
        <v>0</v>
      </c>
      <c r="AF8" s="14" t="b">
        <v>0</v>
      </c>
      <c r="AG8" s="13" t="b">
        <v>0</v>
      </c>
      <c r="AH8" s="14" t="b">
        <v>0</v>
      </c>
      <c r="AI8" s="13" t="b">
        <v>0</v>
      </c>
      <c r="AJ8" s="13" t="b">
        <v>0</v>
      </c>
      <c r="AK8" s="13" t="b">
        <v>0</v>
      </c>
      <c r="AL8" s="14" t="b">
        <v>0</v>
      </c>
      <c r="AM8" s="13" t="b">
        <v>1</v>
      </c>
      <c r="AN8" s="30" t="b">
        <v>0</v>
      </c>
      <c r="AO8" s="30" t="b">
        <v>0</v>
      </c>
      <c r="AP8" s="28" t="b">
        <v>0</v>
      </c>
      <c r="AQ8" s="28" t="b">
        <v>0</v>
      </c>
      <c r="AR8" s="28" t="b">
        <v>0</v>
      </c>
      <c r="AS8" s="28" t="b">
        <v>1</v>
      </c>
      <c r="AT8" s="28" t="b">
        <v>0</v>
      </c>
      <c r="AU8" s="28" t="b">
        <v>0</v>
      </c>
      <c r="AV8" s="28" t="b">
        <v>0</v>
      </c>
      <c r="AW8" s="28" t="b">
        <v>0</v>
      </c>
      <c r="AX8" s="28" t="b">
        <v>0</v>
      </c>
      <c r="AY8" s="28" t="b">
        <v>0</v>
      </c>
      <c r="AZ8" s="28" t="b">
        <v>1</v>
      </c>
      <c r="BA8" s="28" t="b">
        <v>0</v>
      </c>
      <c r="BB8" s="28" t="b">
        <v>1</v>
      </c>
      <c r="BC8" s="28" t="b">
        <v>0</v>
      </c>
      <c r="BD8" s="28" t="b">
        <v>1</v>
      </c>
      <c r="BE8" s="28" t="b">
        <v>0</v>
      </c>
      <c r="BF8" s="28" t="b">
        <v>0</v>
      </c>
      <c r="BG8" s="28" t="b">
        <v>0</v>
      </c>
      <c r="BH8" s="28" t="b">
        <v>0</v>
      </c>
      <c r="BI8" s="28" t="b">
        <v>1</v>
      </c>
      <c r="BJ8" s="28" t="b">
        <v>0</v>
      </c>
      <c r="BK8" s="28" t="b">
        <v>0</v>
      </c>
      <c r="BL8" s="28" t="b">
        <v>1</v>
      </c>
      <c r="BM8" s="28" t="b">
        <v>0</v>
      </c>
      <c r="BN8" s="28" t="b">
        <v>0</v>
      </c>
      <c r="BO8" s="28" t="b">
        <v>0</v>
      </c>
      <c r="BP8" s="28" t="b">
        <v>1</v>
      </c>
      <c r="BQ8" s="28" t="b">
        <v>0</v>
      </c>
      <c r="BR8" s="28" t="b">
        <v>0</v>
      </c>
    </row>
  </sheetData>
  <phoneticPr fontId="5" type="noConversion"/>
  <conditionalFormatting sqref="A7:XFD7">
    <cfRule type="containsText" dxfId="82" priority="5" operator="containsText" text="fixed text">
      <formula>NOT(ISERROR(SEARCH("fixed text",A7)))</formula>
    </cfRule>
  </conditionalFormatting>
  <conditionalFormatting sqref="H1:H8 P1:BR8">
    <cfRule type="cellIs" dxfId="81"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38"/>
  <sheetViews>
    <sheetView zoomScaleNormal="100" workbookViewId="0">
      <pane ySplit="7" topLeftCell="A8" activePane="bottomLeft" state="frozen"/>
      <selection pane="bottomLeft" activeCell="A7" sqref="A7"/>
    </sheetView>
  </sheetViews>
  <sheetFormatPr defaultRowHeight="14.5" x14ac:dyDescent="0.35"/>
  <cols>
    <col min="1" max="1" width="14.36328125" customWidth="1"/>
    <col min="2" max="2" width="25.81640625" customWidth="1"/>
    <col min="3" max="3" width="20.54296875" customWidth="1"/>
    <col min="4" max="4" width="17.26953125" customWidth="1"/>
    <col min="5" max="5" width="46.1796875" customWidth="1"/>
    <col min="6" max="6" width="13" customWidth="1"/>
    <col min="7" max="7" width="14.54296875" customWidth="1"/>
    <col min="8" max="8" width="38.36328125" customWidth="1"/>
    <col min="9" max="9" width="57.54296875" customWidth="1"/>
  </cols>
  <sheetData>
    <row r="1" spans="1:9" x14ac:dyDescent="0.35">
      <c r="F1" s="24"/>
    </row>
    <row r="2" spans="1:9" ht="18.5" x14ac:dyDescent="0.45">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35">
      <c r="A3" s="21">
        <f>'Room Template Data'!A3</f>
        <v>45889</v>
      </c>
      <c r="F3" s="24"/>
    </row>
    <row r="4" spans="1:9" ht="18" x14ac:dyDescent="0.35">
      <c r="A4" s="4"/>
      <c r="F4" s="24"/>
    </row>
    <row r="5" spans="1:9" x14ac:dyDescent="0.35">
      <c r="A5" t="str">
        <f t="array" ref="A5">"No. of Standard Components = "&amp;SUM(IF(FREQUENCY(IF(LEN(A8:A999999)&gt;0,MATCH(A8:A999999,A8:A999999,0),""),ROW(A8:A999999)-ROW(A8)+1)&gt;0,1))</f>
        <v>No. of Standard Components = 1</v>
      </c>
      <c r="F5" s="24"/>
    </row>
    <row r="6" spans="1:9" x14ac:dyDescent="0.35">
      <c r="F6" s="24"/>
    </row>
    <row r="7" spans="1:9" x14ac:dyDescent="0.35">
      <c r="A7" s="5" t="s">
        <v>3</v>
      </c>
      <c r="B7" s="5" t="s">
        <v>4</v>
      </c>
      <c r="C7" s="5" t="s">
        <v>8</v>
      </c>
      <c r="D7" s="6" t="s">
        <v>0</v>
      </c>
      <c r="E7" s="6" t="s">
        <v>1</v>
      </c>
      <c r="F7" s="23" t="s">
        <v>9</v>
      </c>
      <c r="G7" s="23" t="s">
        <v>60</v>
      </c>
      <c r="H7" s="7" t="s">
        <v>10</v>
      </c>
      <c r="I7" s="7" t="s">
        <v>2</v>
      </c>
    </row>
    <row r="8" spans="1:9" x14ac:dyDescent="0.35">
      <c r="A8" s="34" t="s">
        <v>82</v>
      </c>
      <c r="B8" s="32" t="s">
        <v>83</v>
      </c>
      <c r="C8" s="32" t="s">
        <v>13</v>
      </c>
      <c r="D8" s="35" t="s">
        <v>89</v>
      </c>
      <c r="E8" s="32" t="s">
        <v>90</v>
      </c>
      <c r="F8" s="25">
        <v>1</v>
      </c>
      <c r="G8" s="10">
        <v>1</v>
      </c>
      <c r="H8" s="32" t="s">
        <v>14</v>
      </c>
      <c r="I8" s="32" t="s">
        <v>91</v>
      </c>
    </row>
    <row r="9" spans="1:9" x14ac:dyDescent="0.35">
      <c r="A9" s="31" t="s">
        <v>82</v>
      </c>
      <c r="B9" s="32" t="s">
        <v>83</v>
      </c>
      <c r="C9" s="32" t="s">
        <v>92</v>
      </c>
      <c r="D9" s="32" t="s">
        <v>93</v>
      </c>
      <c r="E9" s="32" t="s">
        <v>94</v>
      </c>
      <c r="F9" s="25">
        <v>1</v>
      </c>
      <c r="G9" s="33">
        <v>1</v>
      </c>
      <c r="H9" s="32"/>
      <c r="I9" s="32" t="s">
        <v>95</v>
      </c>
    </row>
    <row r="10" spans="1:9" x14ac:dyDescent="0.35">
      <c r="A10" s="31" t="s">
        <v>82</v>
      </c>
      <c r="B10" s="32" t="s">
        <v>83</v>
      </c>
      <c r="C10" s="32" t="s">
        <v>92</v>
      </c>
      <c r="D10" s="32" t="s">
        <v>96</v>
      </c>
      <c r="E10" s="32" t="s">
        <v>97</v>
      </c>
      <c r="F10" s="25">
        <v>1</v>
      </c>
      <c r="G10" s="33">
        <v>1</v>
      </c>
      <c r="H10" s="32"/>
      <c r="I10" s="32"/>
    </row>
    <row r="11" spans="1:9" x14ac:dyDescent="0.35">
      <c r="A11" s="31" t="s">
        <v>82</v>
      </c>
      <c r="B11" s="32" t="s">
        <v>83</v>
      </c>
      <c r="C11" s="32" t="s">
        <v>92</v>
      </c>
      <c r="D11" s="32" t="s">
        <v>98</v>
      </c>
      <c r="E11" s="32" t="s">
        <v>99</v>
      </c>
      <c r="F11" s="25">
        <v>1</v>
      </c>
      <c r="G11" s="33">
        <v>1</v>
      </c>
      <c r="H11" s="32"/>
      <c r="I11" s="32"/>
    </row>
    <row r="12" spans="1:9" x14ac:dyDescent="0.35">
      <c r="A12" s="31" t="s">
        <v>82</v>
      </c>
      <c r="B12" s="32" t="s">
        <v>83</v>
      </c>
      <c r="C12" s="32" t="s">
        <v>92</v>
      </c>
      <c r="D12" s="32" t="s">
        <v>100</v>
      </c>
      <c r="E12" s="32" t="s">
        <v>101</v>
      </c>
      <c r="F12" s="25">
        <v>1</v>
      </c>
      <c r="G12" s="33">
        <v>1</v>
      </c>
      <c r="H12" s="32"/>
      <c r="I12" s="32"/>
    </row>
    <row r="13" spans="1:9" x14ac:dyDescent="0.35">
      <c r="A13" s="31" t="s">
        <v>82</v>
      </c>
      <c r="B13" s="32" t="s">
        <v>83</v>
      </c>
      <c r="C13" s="32" t="s">
        <v>92</v>
      </c>
      <c r="D13" s="32" t="s">
        <v>102</v>
      </c>
      <c r="E13" s="32" t="s">
        <v>103</v>
      </c>
      <c r="F13" s="25">
        <v>1</v>
      </c>
      <c r="G13" s="33">
        <v>1</v>
      </c>
      <c r="H13" s="32"/>
      <c r="I13" s="32"/>
    </row>
    <row r="14" spans="1:9" x14ac:dyDescent="0.35">
      <c r="A14" s="31" t="s">
        <v>82</v>
      </c>
      <c r="B14" s="32" t="s">
        <v>83</v>
      </c>
      <c r="C14" s="32" t="s">
        <v>92</v>
      </c>
      <c r="D14" s="32" t="s">
        <v>104</v>
      </c>
      <c r="E14" s="32" t="s">
        <v>105</v>
      </c>
      <c r="F14" s="25">
        <v>1</v>
      </c>
      <c r="G14" s="33">
        <v>1</v>
      </c>
      <c r="H14" s="32"/>
      <c r="I14" s="32" t="s">
        <v>106</v>
      </c>
    </row>
    <row r="15" spans="1:9" x14ac:dyDescent="0.35">
      <c r="A15" s="31" t="s">
        <v>82</v>
      </c>
      <c r="B15" s="32" t="s">
        <v>83</v>
      </c>
      <c r="C15" s="32" t="s">
        <v>92</v>
      </c>
      <c r="D15" s="32" t="s">
        <v>107</v>
      </c>
      <c r="E15" s="32" t="s">
        <v>108</v>
      </c>
      <c r="F15" s="25">
        <v>1</v>
      </c>
      <c r="G15" s="33">
        <v>1</v>
      </c>
      <c r="H15" s="32"/>
      <c r="I15" s="32"/>
    </row>
    <row r="16" spans="1:9" x14ac:dyDescent="0.35">
      <c r="A16" s="31" t="s">
        <v>82</v>
      </c>
      <c r="B16" s="32" t="s">
        <v>83</v>
      </c>
      <c r="C16" s="32" t="s">
        <v>92</v>
      </c>
      <c r="D16" s="32" t="s">
        <v>109</v>
      </c>
      <c r="E16" s="32" t="s">
        <v>110</v>
      </c>
      <c r="F16" s="25">
        <v>1</v>
      </c>
      <c r="G16" s="33">
        <v>1</v>
      </c>
      <c r="H16" s="32"/>
      <c r="I16" s="32"/>
    </row>
    <row r="17" spans="1:9" x14ac:dyDescent="0.35">
      <c r="A17" s="31" t="s">
        <v>82</v>
      </c>
      <c r="B17" s="32" t="s">
        <v>83</v>
      </c>
      <c r="C17" s="32" t="s">
        <v>92</v>
      </c>
      <c r="D17" s="32" t="s">
        <v>111</v>
      </c>
      <c r="E17" s="32" t="s">
        <v>112</v>
      </c>
      <c r="F17" s="25">
        <v>1</v>
      </c>
      <c r="G17" s="33">
        <v>1</v>
      </c>
      <c r="H17" s="32"/>
      <c r="I17" s="32" t="s">
        <v>113</v>
      </c>
    </row>
    <row r="18" spans="1:9" x14ac:dyDescent="0.35">
      <c r="A18" s="31" t="s">
        <v>82</v>
      </c>
      <c r="B18" s="32" t="s">
        <v>83</v>
      </c>
      <c r="C18" s="32" t="s">
        <v>92</v>
      </c>
      <c r="D18" s="32" t="s">
        <v>114</v>
      </c>
      <c r="E18" s="32" t="s">
        <v>115</v>
      </c>
      <c r="F18" s="25">
        <v>1</v>
      </c>
      <c r="G18" s="33">
        <v>1</v>
      </c>
      <c r="H18" s="32"/>
      <c r="I18" s="32"/>
    </row>
    <row r="19" spans="1:9" x14ac:dyDescent="0.35">
      <c r="A19" s="31" t="s">
        <v>82</v>
      </c>
      <c r="B19" s="32" t="s">
        <v>83</v>
      </c>
      <c r="C19" s="32" t="s">
        <v>92</v>
      </c>
      <c r="D19" s="32" t="s">
        <v>116</v>
      </c>
      <c r="E19" s="32" t="s">
        <v>117</v>
      </c>
      <c r="F19" s="25">
        <v>1</v>
      </c>
      <c r="G19" s="33">
        <v>1</v>
      </c>
      <c r="H19" s="32"/>
      <c r="I19" s="32"/>
    </row>
    <row r="20" spans="1:9" x14ac:dyDescent="0.35">
      <c r="A20" s="31" t="s">
        <v>82</v>
      </c>
      <c r="B20" s="32" t="s">
        <v>83</v>
      </c>
      <c r="C20" s="32" t="s">
        <v>92</v>
      </c>
      <c r="D20" s="32" t="s">
        <v>118</v>
      </c>
      <c r="E20" s="32" t="s">
        <v>119</v>
      </c>
      <c r="F20" s="25">
        <v>1</v>
      </c>
      <c r="G20" s="33">
        <v>1</v>
      </c>
      <c r="H20" s="32"/>
      <c r="I20" s="32"/>
    </row>
    <row r="21" spans="1:9" x14ac:dyDescent="0.35">
      <c r="A21" s="31" t="s">
        <v>82</v>
      </c>
      <c r="B21" s="32" t="s">
        <v>83</v>
      </c>
      <c r="C21" s="32" t="s">
        <v>92</v>
      </c>
      <c r="D21" s="32" t="s">
        <v>120</v>
      </c>
      <c r="E21" s="32" t="s">
        <v>121</v>
      </c>
      <c r="F21" s="25">
        <v>1</v>
      </c>
      <c r="G21" s="33">
        <v>1</v>
      </c>
      <c r="H21" s="32"/>
      <c r="I21" s="32"/>
    </row>
    <row r="22" spans="1:9" x14ac:dyDescent="0.35">
      <c r="A22" s="31" t="s">
        <v>82</v>
      </c>
      <c r="B22" s="32" t="s">
        <v>83</v>
      </c>
      <c r="C22" s="32" t="s">
        <v>92</v>
      </c>
      <c r="D22" s="32" t="s">
        <v>122</v>
      </c>
      <c r="E22" s="32" t="s">
        <v>123</v>
      </c>
      <c r="F22" s="25">
        <v>1</v>
      </c>
      <c r="G22" s="33">
        <v>1</v>
      </c>
      <c r="H22" s="32"/>
      <c r="I22" s="32"/>
    </row>
    <row r="23" spans="1:9" x14ac:dyDescent="0.35">
      <c r="A23" s="31" t="s">
        <v>82</v>
      </c>
      <c r="B23" s="32" t="s">
        <v>83</v>
      </c>
      <c r="C23" s="32" t="s">
        <v>92</v>
      </c>
      <c r="D23" s="32" t="s">
        <v>124</v>
      </c>
      <c r="E23" s="32" t="s">
        <v>125</v>
      </c>
      <c r="F23" s="25">
        <v>1</v>
      </c>
      <c r="G23" s="33">
        <v>1</v>
      </c>
      <c r="H23" s="32"/>
      <c r="I23" s="32" t="s">
        <v>126</v>
      </c>
    </row>
    <row r="24" spans="1:9" x14ac:dyDescent="0.35">
      <c r="A24" s="31" t="s">
        <v>82</v>
      </c>
      <c r="B24" s="32" t="s">
        <v>83</v>
      </c>
      <c r="C24" s="32" t="s">
        <v>92</v>
      </c>
      <c r="D24" s="32" t="s">
        <v>127</v>
      </c>
      <c r="E24" s="32" t="s">
        <v>128</v>
      </c>
      <c r="F24" s="25">
        <v>2</v>
      </c>
      <c r="G24" s="33">
        <v>1</v>
      </c>
      <c r="H24" s="32"/>
      <c r="I24" s="32" t="s">
        <v>129</v>
      </c>
    </row>
    <row r="25" spans="1:9" x14ac:dyDescent="0.35">
      <c r="A25" s="31" t="s">
        <v>82</v>
      </c>
      <c r="B25" s="32" t="s">
        <v>83</v>
      </c>
      <c r="C25" s="32" t="s">
        <v>92</v>
      </c>
      <c r="D25" s="32" t="s">
        <v>130</v>
      </c>
      <c r="E25" s="32" t="s">
        <v>131</v>
      </c>
      <c r="F25" s="25">
        <v>1</v>
      </c>
      <c r="G25" s="33">
        <v>1</v>
      </c>
      <c r="H25" s="32"/>
      <c r="I25" s="32" t="s">
        <v>106</v>
      </c>
    </row>
    <row r="26" spans="1:9" x14ac:dyDescent="0.35">
      <c r="A26" s="31" t="s">
        <v>82</v>
      </c>
      <c r="B26" s="32" t="s">
        <v>83</v>
      </c>
      <c r="C26" s="32" t="s">
        <v>132</v>
      </c>
      <c r="D26" s="32" t="s">
        <v>133</v>
      </c>
      <c r="E26" s="32" t="s">
        <v>134</v>
      </c>
      <c r="F26" s="25">
        <v>1</v>
      </c>
      <c r="G26" s="33">
        <v>1</v>
      </c>
      <c r="H26" s="32" t="s">
        <v>135</v>
      </c>
      <c r="I26" s="32" t="s">
        <v>136</v>
      </c>
    </row>
    <row r="27" spans="1:9" x14ac:dyDescent="0.35">
      <c r="A27" s="31" t="s">
        <v>82</v>
      </c>
      <c r="B27" s="32" t="s">
        <v>83</v>
      </c>
      <c r="C27" s="32" t="s">
        <v>132</v>
      </c>
      <c r="D27" s="32" t="s">
        <v>137</v>
      </c>
      <c r="E27" s="32" t="s">
        <v>138</v>
      </c>
      <c r="F27" s="25">
        <v>1</v>
      </c>
      <c r="G27" s="33">
        <v>1</v>
      </c>
      <c r="H27" s="32" t="s">
        <v>139</v>
      </c>
      <c r="I27" s="32" t="s">
        <v>136</v>
      </c>
    </row>
    <row r="28" spans="1:9" x14ac:dyDescent="0.35">
      <c r="A28" s="31" t="s">
        <v>82</v>
      </c>
      <c r="B28" s="32" t="s">
        <v>83</v>
      </c>
      <c r="C28" s="32" t="s">
        <v>132</v>
      </c>
      <c r="D28" s="32" t="s">
        <v>140</v>
      </c>
      <c r="E28" s="32" t="s">
        <v>141</v>
      </c>
      <c r="F28" s="25">
        <v>1</v>
      </c>
      <c r="G28" s="33">
        <v>1</v>
      </c>
      <c r="H28" s="32" t="s">
        <v>142</v>
      </c>
      <c r="I28" s="32"/>
    </row>
    <row r="29" spans="1:9" x14ac:dyDescent="0.35">
      <c r="A29" s="31" t="s">
        <v>82</v>
      </c>
      <c r="B29" s="32" t="s">
        <v>83</v>
      </c>
      <c r="C29" s="32" t="s">
        <v>132</v>
      </c>
      <c r="D29" s="32" t="s">
        <v>143</v>
      </c>
      <c r="E29" s="32" t="s">
        <v>144</v>
      </c>
      <c r="F29" s="25">
        <v>1</v>
      </c>
      <c r="G29" s="33">
        <v>1</v>
      </c>
      <c r="H29" s="32" t="s">
        <v>145</v>
      </c>
      <c r="I29" s="32"/>
    </row>
    <row r="30" spans="1:9" x14ac:dyDescent="0.35">
      <c r="A30" s="31" t="s">
        <v>82</v>
      </c>
      <c r="B30" s="32" t="s">
        <v>83</v>
      </c>
      <c r="C30" s="32" t="s">
        <v>132</v>
      </c>
      <c r="D30" s="32" t="s">
        <v>146</v>
      </c>
      <c r="E30" s="32" t="s">
        <v>147</v>
      </c>
      <c r="F30" s="25">
        <v>1</v>
      </c>
      <c r="G30" s="33">
        <v>1</v>
      </c>
      <c r="H30" s="32" t="s">
        <v>148</v>
      </c>
      <c r="I30" s="32" t="s">
        <v>149</v>
      </c>
    </row>
    <row r="31" spans="1:9" x14ac:dyDescent="0.35">
      <c r="A31" s="31" t="s">
        <v>82</v>
      </c>
      <c r="B31" s="32" t="s">
        <v>83</v>
      </c>
      <c r="C31" s="32" t="s">
        <v>150</v>
      </c>
      <c r="D31" s="32" t="s">
        <v>151</v>
      </c>
      <c r="E31" s="32" t="s">
        <v>152</v>
      </c>
      <c r="F31" s="25">
        <v>2</v>
      </c>
      <c r="G31" s="33">
        <v>1</v>
      </c>
      <c r="H31" s="32"/>
      <c r="I31" s="32"/>
    </row>
    <row r="32" spans="1:9" x14ac:dyDescent="0.35">
      <c r="A32" s="31" t="s">
        <v>82</v>
      </c>
      <c r="B32" s="32" t="s">
        <v>83</v>
      </c>
      <c r="C32" s="32" t="s">
        <v>150</v>
      </c>
      <c r="D32" s="32" t="s">
        <v>153</v>
      </c>
      <c r="E32" s="32" t="s">
        <v>154</v>
      </c>
      <c r="F32" s="25">
        <v>1</v>
      </c>
      <c r="G32" s="33">
        <v>1</v>
      </c>
      <c r="H32" s="32"/>
      <c r="I32" s="32"/>
    </row>
    <row r="33" spans="1:9" x14ac:dyDescent="0.35">
      <c r="A33" s="31" t="s">
        <v>82</v>
      </c>
      <c r="B33" s="32" t="s">
        <v>83</v>
      </c>
      <c r="C33" s="32" t="s">
        <v>150</v>
      </c>
      <c r="D33" s="32" t="s">
        <v>155</v>
      </c>
      <c r="E33" s="32" t="s">
        <v>156</v>
      </c>
      <c r="F33" s="25">
        <v>1</v>
      </c>
      <c r="G33" s="33">
        <v>1</v>
      </c>
      <c r="H33" s="32"/>
      <c r="I33" s="32" t="s">
        <v>157</v>
      </c>
    </row>
    <row r="34" spans="1:9" x14ac:dyDescent="0.35">
      <c r="A34" s="31" t="s">
        <v>82</v>
      </c>
      <c r="B34" s="32" t="s">
        <v>83</v>
      </c>
      <c r="C34" s="32" t="s">
        <v>150</v>
      </c>
      <c r="D34" s="32" t="s">
        <v>158</v>
      </c>
      <c r="E34" s="32" t="s">
        <v>159</v>
      </c>
      <c r="F34" s="25">
        <v>1</v>
      </c>
      <c r="G34" s="33">
        <v>1</v>
      </c>
      <c r="H34" s="32"/>
      <c r="I34" s="32" t="s">
        <v>160</v>
      </c>
    </row>
    <row r="35" spans="1:9" x14ac:dyDescent="0.35">
      <c r="A35" s="31" t="s">
        <v>82</v>
      </c>
      <c r="B35" s="32" t="s">
        <v>83</v>
      </c>
      <c r="C35" s="32" t="s">
        <v>150</v>
      </c>
      <c r="D35" s="32" t="s">
        <v>161</v>
      </c>
      <c r="E35" s="32" t="s">
        <v>162</v>
      </c>
      <c r="F35" s="25">
        <v>1</v>
      </c>
      <c r="G35" s="33">
        <v>1</v>
      </c>
      <c r="H35" s="32"/>
      <c r="I35" s="32" t="s">
        <v>126</v>
      </c>
    </row>
    <row r="36" spans="1:9" x14ac:dyDescent="0.35">
      <c r="A36" s="31" t="s">
        <v>82</v>
      </c>
      <c r="B36" s="32" t="s">
        <v>83</v>
      </c>
      <c r="C36" s="32" t="s">
        <v>150</v>
      </c>
      <c r="D36" s="32" t="s">
        <v>163</v>
      </c>
      <c r="E36" s="32" t="s">
        <v>164</v>
      </c>
      <c r="F36" s="25">
        <v>1</v>
      </c>
      <c r="G36" s="33">
        <v>1</v>
      </c>
      <c r="H36" s="32"/>
      <c r="I36" s="32" t="s">
        <v>126</v>
      </c>
    </row>
    <row r="37" spans="1:9" x14ac:dyDescent="0.35">
      <c r="A37" s="31" t="s">
        <v>82</v>
      </c>
      <c r="B37" s="32" t="s">
        <v>83</v>
      </c>
      <c r="C37" s="32" t="s">
        <v>150</v>
      </c>
      <c r="D37" s="32" t="s">
        <v>165</v>
      </c>
      <c r="E37" s="32" t="s">
        <v>166</v>
      </c>
      <c r="F37" s="25">
        <v>1</v>
      </c>
      <c r="G37" s="33">
        <v>1</v>
      </c>
      <c r="H37" s="32"/>
      <c r="I37" s="32" t="s">
        <v>126</v>
      </c>
    </row>
    <row r="38" spans="1:9" x14ac:dyDescent="0.35">
      <c r="A38" s="31" t="s">
        <v>82</v>
      </c>
      <c r="B38" s="32" t="s">
        <v>83</v>
      </c>
      <c r="C38" s="32" t="s">
        <v>150</v>
      </c>
      <c r="D38" s="32" t="s">
        <v>167</v>
      </c>
      <c r="E38" s="32" t="s">
        <v>168</v>
      </c>
      <c r="F38" s="25">
        <v>1</v>
      </c>
      <c r="G38" s="33">
        <v>1</v>
      </c>
      <c r="H38" s="32"/>
      <c r="I38" s="32" t="s">
        <v>169</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A3"/>
  <sheetViews>
    <sheetView workbookViewId="0">
      <selection activeCell="C12" sqref="C11:C12"/>
    </sheetView>
  </sheetViews>
  <sheetFormatPr defaultRowHeight="14.5" x14ac:dyDescent="0.35"/>
  <cols>
    <col min="1" max="1" width="10.08984375" customWidth="1"/>
  </cols>
  <sheetData>
    <row r="1" spans="1:1" x14ac:dyDescent="0.35">
      <c r="A1" t="s">
        <v>3</v>
      </c>
    </row>
    <row r="2" spans="1:1" x14ac:dyDescent="0.35">
      <c r="A2" t="s">
        <v>11</v>
      </c>
    </row>
    <row r="3" spans="1:1" x14ac:dyDescent="0.35">
      <c r="A3" t="s">
        <v>81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7DDC388E-1272-4476-9CE5-60B29B466CCB}">
  <ds:schemaRefs>
    <ds:schemaRef ds:uri="http://schemas.microsoft.com/sharepoint/v3/contenttype/forms"/>
  </ds:schemaRefs>
</ds:datastoreItem>
</file>

<file path=customXml/itemProps2.xml><?xml version="1.0" encoding="utf-8"?>
<ds:datastoreItem xmlns:ds="http://schemas.openxmlformats.org/officeDocument/2006/customXml" ds:itemID="{961EF4A1-C8FA-4A0F-9A8E-298550EA1E4C}"/>
</file>

<file path=customXml/itemProps3.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2025-08-21T01:52:36Z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2025-08-21T01:52:35Z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28dfab72-e5ac-4679-906d-99511235e174</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ies>
</file>