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nswhealth.sharepoint.com/sites/AAR-HI/AusHFG/Standard Components/SC Emergency/2024 SC EMG/6 Publication/6.2 Consultant Papers/FINAL/"/>
    </mc:Choice>
  </mc:AlternateContent>
  <xr:revisionPtr revIDLastSave="0" documentId="8_{AFE19EB8-ADF3-4E59-82BE-05C891E6B102}" xr6:coauthVersionLast="47" xr6:coauthVersionMax="47" xr10:uidLastSave="{00000000-0000-0000-0000-000000000000}"/>
  <bookViews>
    <workbookView xWindow="4950" yWindow="1480" windowWidth="28830" windowHeight="18930" tabRatio="483" xr2:uid="{00000000-000D-0000-FFFF-FFFF00000000}"/>
  </bookViews>
  <sheets>
    <sheet name="Room Template Data" sheetId="1" r:id="rId1"/>
    <sheet name="Items In Room Template" sheetId="3" r:id="rId2"/>
    <sheet name="SC Set for Publish" sheetId="4" state="hidden" r:id="rId3"/>
  </sheets>
  <definedNames>
    <definedName name="_xlnm._FilterDatabase" localSheetId="1" hidden="1">'Items In Room Template'!$A$7:$H$9195</definedName>
    <definedName name="_xlnm._FilterDatabase" localSheetId="0" hidden="1">'Room Template Data'!$A$7:$AM$263</definedName>
    <definedName name="Slicer_Code">#N/A</definedName>
    <definedName name="Slicer_Code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a="1"/>
  <c r="A2" i="1" s="1"/>
  <c r="A2" i="3" a="1"/>
  <c r="A2" i="3" s="1"/>
  <c r="A5" i="3" a="1"/>
  <c r="A5" i="3" s="1"/>
  <c r="A5" i="1"/>
  <c r="A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<sst xmlns="http://schemas.openxmlformats.org/spreadsheetml/2006/main" count="379" uniqueCount="213">
  <si>
    <t>Item Number</t>
  </si>
  <si>
    <t>Name</t>
  </si>
  <si>
    <t>Comment</t>
  </si>
  <si>
    <t>Code</t>
  </si>
  <si>
    <t>Template Name</t>
  </si>
  <si>
    <t>Standard Area</t>
  </si>
  <si>
    <t>RDS Rev: Name</t>
  </si>
  <si>
    <t>RDS Rev Date: Name</t>
  </si>
  <si>
    <t>Item List: Name</t>
  </si>
  <si>
    <t>Quantity</t>
  </si>
  <si>
    <t>Category: Name</t>
  </si>
  <si>
    <t/>
  </si>
  <si>
    <t>Briefing - Hours of Operation - Duration - Duration</t>
  </si>
  <si>
    <t>Briefing - Hours of Operation - Duration - extended/limited hours</t>
  </si>
  <si>
    <t>Briefing - Hours of Operation - Hours/days - Open time</t>
  </si>
  <si>
    <t>Briefing - Hours of Operation - Hours/days - Close time</t>
  </si>
  <si>
    <t>Briefing - Hours of Operation - Hours/days - Days</t>
  </si>
  <si>
    <t>Briefing - Hours of Operation - Comment</t>
  </si>
  <si>
    <t>Briefing - Description</t>
  </si>
  <si>
    <t>Briefing - Additional Considerations</t>
  </si>
  <si>
    <t>Performance Requirements - Electrical - PROTECTION: body protected</t>
  </si>
  <si>
    <t>Performance Requirements - Electrical - PROTECTION: cardiac protected</t>
  </si>
  <si>
    <t>Performance Requirements - Lighting - LIGHTING: general</t>
  </si>
  <si>
    <t>Performance Requirements - Lighting - LIGHTING: colour corrected</t>
  </si>
  <si>
    <t>Performance Requirements - Lighting - LIGHTING: dimmable</t>
  </si>
  <si>
    <t>Performance Requirements - Lighting - LIGHTING: indirect</t>
  </si>
  <si>
    <t>Performance Requirements - Nurse Call and Duress - NURSE CALL SYSTEM: buttons / handset</t>
  </si>
  <si>
    <t>Performance Requirements - Nurse Call and Duress - NURSE CALL SYSTEM: annunciator</t>
  </si>
  <si>
    <t>Performance Requirements - Security - INTERCOM: service communications</t>
  </si>
  <si>
    <t>Performance Requirements - Security - INTERCOM: security and access control</t>
  </si>
  <si>
    <t>Performance Requirements - Security - CCTV: camera coverage within room</t>
  </si>
  <si>
    <t>Performance Requirements - Security - INTRUSION DETECTION: door monitoring</t>
  </si>
  <si>
    <t>Performance Requirements - Security - INTRUSION DETECTION: spatial monitoring</t>
  </si>
  <si>
    <t>Performance Requirements - Acoustics - SPEECH PRIVACY: not private</t>
  </si>
  <si>
    <t>Performance Requirements - Acoustics - SPEECH PRIVACY: moderate</t>
  </si>
  <si>
    <t>Performance Requirements - Acoustics - SPEECH PRIVACY: private</t>
  </si>
  <si>
    <t>Performance Requirements - Acoustics - SPEECH PRIVACY: confidential</t>
  </si>
  <si>
    <t>Performance Requirements - HVAC - AIRCONDITIONING: general</t>
  </si>
  <si>
    <t>Performance Requirements - HVAC - AIRCONDITIONING: positive pressure</t>
  </si>
  <si>
    <t>Performance Requirements - HVAC - AIRCONDITIONING: negative pressure</t>
  </si>
  <si>
    <t>Performance Requirements - HVAC - VENTILATION: exhaust</t>
  </si>
  <si>
    <t>Performance Requirements - HVAC - VENTILATION: supply</t>
  </si>
  <si>
    <t>Performance Requirements - HVAC - VENTILATION: natural</t>
  </si>
  <si>
    <t>Performance Requirements - Medical Gas - MEDICAL GAS: general anaesthesia</t>
  </si>
  <si>
    <t>Performance Requirements - Medical Gas - MEDICAL GAS: special care</t>
  </si>
  <si>
    <t>Performance Requirements - Medical Gas - MEDICAL GAS: special care, neonatal ventilation</t>
  </si>
  <si>
    <t>Performance Requirements - Medical Gas - MEDICAL GAS: birthing</t>
  </si>
  <si>
    <t>Performance Requirements - Hydraulic - WATER: specialty</t>
  </si>
  <si>
    <t>Performance Requirements - Hydraulic - DRAINAGE: sanitary</t>
  </si>
  <si>
    <t>Performance Requirements - Hydraulic - DRAINAGE: specialty</t>
  </si>
  <si>
    <t>Performance Requirements - Fire - DETECTION: smoke</t>
  </si>
  <si>
    <t>Performance Requirements - Fire - DETECTION: heat</t>
  </si>
  <si>
    <t>Performance Requirements - Shielding - SHIELDING: ionising radiation</t>
  </si>
  <si>
    <t>Performance Requirements - Shielding - SHIELDING: magentic and radio frequency</t>
  </si>
  <si>
    <t>Performance Requirements - Accessibility - SIGNAGE: accessible, statuatory</t>
  </si>
  <si>
    <t>Performance Requirements - Accessibility - VISUAL: luminance contrast</t>
  </si>
  <si>
    <t>Performance Requirements - Accessibility - AUDIO: hearing augmentation</t>
  </si>
  <si>
    <t>Priority</t>
  </si>
  <si>
    <t>Previous Code</t>
  </si>
  <si>
    <t>Briefing - Occupancy</t>
  </si>
  <si>
    <t>Performance Requirements - Nurse Call and Duress - DURESS: wireless coverage</t>
  </si>
  <si>
    <t>Performance Requirements - Nurse Call and Duress - DURESS: fixed</t>
  </si>
  <si>
    <t>Performance Requirements - Security - ACCESS CONTROL: to door</t>
  </si>
  <si>
    <t>Performance Requirements - Security - ACCESS CONTROL: to item / joinery</t>
  </si>
  <si>
    <t>Performance Requirements - ICT and Audio Visual - AUDIO VISUAL: patient entertainment system</t>
  </si>
  <si>
    <t>Performance Requirements - ICT and Audio Visual - AUDIO VISUAL: visitor experiance system</t>
  </si>
  <si>
    <t>Performance Requirements - ICT and Audio Visual - AUDIO VISUAL: virtual collaboration system</t>
  </si>
  <si>
    <t>Performance Requirements - ICT and Audio Visual - AUDIO VISUAL: clinical support system</t>
  </si>
  <si>
    <t>Performance Requirements - ICT and Audio Visual - AUDIO VISUAL: digital operating room system</t>
  </si>
  <si>
    <t>Performance Requirements - HVAC - AIRCONDITIONING: HEPA filtered</t>
  </si>
  <si>
    <t>Performance Requirements - Hydraulic - WATER: drinking</t>
  </si>
  <si>
    <t>Performance Requirements - Acoustics - NOISE SENSITIVITY: not sensitive</t>
  </si>
  <si>
    <t>Performance Requirements - Acoustics - NOISE SENSITIVITY: medium sensitive</t>
  </si>
  <si>
    <t>Performance Requirements - Acoustics - NOISE SENSITIVITY: sensitive</t>
  </si>
  <si>
    <t>Performance Requirements - Acoustics - NOISE GENERATION: low</t>
  </si>
  <si>
    <t>Performance Requirements - Acoustics - NOISE GENERATION: moderate</t>
  </si>
  <si>
    <t>Performance Requirements - Acoustics - NOISE GENERATION: high</t>
  </si>
  <si>
    <t>Performance Requirements - Acoustics - NOISE GENERATION: very high</t>
  </si>
  <si>
    <t>PTB-E-AMT</t>
  </si>
  <si>
    <t>Patient Bay - Emergency, Ambulatory Treatment</t>
  </si>
  <si>
    <t>PBTR-FT</t>
  </si>
  <si>
    <t>18.08.2025</t>
  </si>
  <si>
    <t>24 hours</t>
  </si>
  <si>
    <t>1 patient; 1 visitor; 1-2 staff intermittently</t>
  </si>
  <si>
    <t>The Patient Bay- Emergency, Ambulatory Treatment (also known as Fast Track) provides the space and facilities for assessment, treatment and observation of ambulant patients with non-complex (e.g. single system) acute conditions and injuries requiring a short episode of care within the Emergency Unit.</t>
  </si>
  <si>
    <t>~ Clear line of sight to the patient in the patient bay from a staff station is required for patient observation._x000D_
~ A handwash basin is to be provided for every four to six patient bays subject to the overall department layout and ease of access from each patient bay. Close access to a PPE bay shared between patient bays is required. Refer to Part D: Infection Prevention and Control for more information._x000D_
~ A wall clock should be visible from all clinical areas. The location and type of clocks provided, including any required connection to a master clock system, is to be determined at a project level._x000D_
~ The content and configuration of the medical services panel (MSP), including medical gases, power and data, will be dependent on clinical service requirements and is to be confirmed at project level._x000D_
~ The clear area required for patient transfer aids such as mobile hoists, patient slides and hover mats, and the staff required to assist the patient transfer, are to be considered for assisted patient transfers to and from recliners. Work health and Safety (WHS) policies and patient transfer devices that are intended to be used in the patient bay should be confirmed at project level._x000D_
~ The weight capacity of recliners selected must be considered to suit a wide range of patient requirements. Recliner must have the ability to lay flat._x000D_
~ Mobile duress coverage is to be assessed and planned at a department level and coverage of all patient bays is to suit local security and WHS policies and operational service requirements._x000D_
~ A dedicated power outlet, clearly separate from the Medical Services Panel (MSP), is recommended to support patient and visitor use/charging of portable devices. Inclusion of integral USB outlets will depend on local ICT policies._x000D_
~ Size, type and quantity of waste bins within a patient bay, including sharps, will be dependent on clinical service requirements, operational models for waste management and local infection prevention and control (IPC) policies. Waste bins and sharps bins may be provided in an area shared between multiple patient bays._x000D_
~ Provision of emergency/standby power or uninterruptible power supply (UPS) is to be confirmed to suit site and service requirements. Confirmation to be based on risk assessment considering the impact of a power outage on patient care/safety._x000D_
~ Provision of cleaner’s power outlets is to be rationalised across the department, and they are to be spaced in accordance with AS/NZS 3003._x000D_
~ Access to natural light and an external outlook is desirable, and patient privacy must be considered when determining window placement. Where high-level windows are provided to the bedhead wall of patient bays consideration must be given to the location of wall mounted items and to IPC requirements for window coverings.</t>
  </si>
  <si>
    <t>FFE</t>
  </si>
  <si>
    <t>MMGE-238</t>
  </si>
  <si>
    <t>DIAGNOSTIC SET: otoscope, ophthalmoscope and thermometer, wall mounted</t>
  </si>
  <si>
    <t>configuration of equipment to be confirmed to suit clinical services requirements</t>
  </si>
  <si>
    <t>FIDI-241</t>
  </si>
  <si>
    <t>DISPENSER: alcohol-based hand rub, wall mounted</t>
  </si>
  <si>
    <t>FIHR-101</t>
  </si>
  <si>
    <t>BRACKET: suction bottle, wall mounted</t>
  </si>
  <si>
    <t>FQGE-101</t>
  </si>
  <si>
    <t>CURTAIN: privacy screen</t>
  </si>
  <si>
    <t>MMGE-191</t>
  </si>
  <si>
    <t>CANNISTER: suction bottle</t>
  </si>
  <si>
    <t>FQWS-051</t>
  </si>
  <si>
    <t>BIN: general waste, 20L</t>
  </si>
  <si>
    <t>size, type, quantity and distribution of waste bins will be dependent on clinical service requirements, operational models for waste management and local IPC policies</t>
  </si>
  <si>
    <t>FQWS-003</t>
  </si>
  <si>
    <t>BIN: sharps, clinical, medium</t>
  </si>
  <si>
    <t>size to suit clinical requirements and operational models for frequency of disposal; may alternatively be wall mounted or on clinical trolleys that are shared across the unit and brought to the patient bay as required; solution to suit clinical service requirements and local IPC policies</t>
  </si>
  <si>
    <t>FQBS-101</t>
  </si>
  <si>
    <t>CHAIR: visitor, clinical areas</t>
  </si>
  <si>
    <t>MMBE-091</t>
  </si>
  <si>
    <t>CHAIR: recliner, clinical, electric</t>
  </si>
  <si>
    <t>must have ability to lay flat</t>
  </si>
  <si>
    <t>FIRT-051</t>
  </si>
  <si>
    <t>TRACK: curtain, privacy</t>
  </si>
  <si>
    <t>FIHR-161</t>
  </si>
  <si>
    <t>BRACKET: storage basket, wall mounted</t>
  </si>
  <si>
    <t>type and extent of storage for consumables to suit clinical service requirements, operational models for stock centralisation/decanting and local IPC policies</t>
  </si>
  <si>
    <t>FQGE-113</t>
  </si>
  <si>
    <t>BASKET: storage, for wall mounted panel, medium</t>
  </si>
  <si>
    <t>FQWS-031</t>
  </si>
  <si>
    <t>CART: sharps bin, clinical</t>
  </si>
  <si>
    <t>sharps bin may alternatively wall mounted or on clinical trolleys that are shared across the unit and brought to the patient bay as required; solution to suit clinical service requirements and local IPC policies</t>
  </si>
  <si>
    <t>FIN</t>
  </si>
  <si>
    <t>FLVY-101</t>
  </si>
  <si>
    <t>FLOOR FINISH: vinyl, seamless, standard slip resistance</t>
  </si>
  <si>
    <t>Floor Finish 1</t>
  </si>
  <si>
    <t>FLSK-021</t>
  </si>
  <si>
    <t>SKIRTING: vinyl, integral with floor vinyl, coved</t>
  </si>
  <si>
    <t>Floor Skirting</t>
  </si>
  <si>
    <t>WLFI-002</t>
  </si>
  <si>
    <t>WALL FINISH: paint, clinical areas</t>
  </si>
  <si>
    <t>Wall Finish 1</t>
  </si>
  <si>
    <t>WLPR-002</t>
  </si>
  <si>
    <t>WALL PROTECTION: bedhead wall panel, low height</t>
  </si>
  <si>
    <t>Wall Protection</t>
  </si>
  <si>
    <t>CLCN-011</t>
  </si>
  <si>
    <t>CORNICE: shadow angle, prefinished</t>
  </si>
  <si>
    <t>Ceiling Cornice</t>
  </si>
  <si>
    <t>to be square set if flush set ceiling is provided</t>
  </si>
  <si>
    <t>CLTI-024.02</t>
  </si>
  <si>
    <t>CEILING: drop-in tiles, anti-microbial, acoustic, prefinished, 600 x 1200</t>
  </si>
  <si>
    <t>Ceiling Finish 1</t>
  </si>
  <si>
    <t>flush set ceiling is also acceptable</t>
  </si>
  <si>
    <t>MSP</t>
  </si>
  <si>
    <t>MMSP-051</t>
  </si>
  <si>
    <t>MEDICAL SERVICES PANEL: wall mounted</t>
  </si>
  <si>
    <t>Panel 2</t>
  </si>
  <si>
    <t>to patient's left; content and configuration to be confirmed based on clinical service requirements and medical equipment selection</t>
  </si>
  <si>
    <t>ELGP-146</t>
  </si>
  <si>
    <t>GPO: single, emergency power, on services panel</t>
  </si>
  <si>
    <t>ITCL-133</t>
  </si>
  <si>
    <t>BUTTON: nurse call, patient to staff call, with cancel, with handset connection point, on services panel</t>
  </si>
  <si>
    <t>may be combined on a single face plate with staff assist call button; placement to ensure quick access by staff</t>
  </si>
  <si>
    <t>Panel 1</t>
  </si>
  <si>
    <t>to patient's right; content and configuration to be confirmed based on clinical service requirements and medical equipment selection</t>
  </si>
  <si>
    <t>ELSW-001</t>
  </si>
  <si>
    <t>SWITCH: light</t>
  </si>
  <si>
    <t>to recessed examination light</t>
  </si>
  <si>
    <t>ITIN-025</t>
  </si>
  <si>
    <t>OUTLET: data, double RJ45, on services panel</t>
  </si>
  <si>
    <t>MGAS-022</t>
  </si>
  <si>
    <t>OUTLET: medical air, on services panel</t>
  </si>
  <si>
    <t>MGAS-042</t>
  </si>
  <si>
    <t>OUTLET: oxygen (O2), on services panel</t>
  </si>
  <si>
    <t>MGAS-062</t>
  </si>
  <si>
    <t>OUTLET: suction, on services panel</t>
  </si>
  <si>
    <t>MGFP-021</t>
  </si>
  <si>
    <t>FLOWMETER: medical air</t>
  </si>
  <si>
    <t>MGFP-041</t>
  </si>
  <si>
    <t>FLOWMETER: oxygen</t>
  </si>
  <si>
    <t>MGFP-061</t>
  </si>
  <si>
    <t>ADAPTER: suction</t>
  </si>
  <si>
    <t>ELPR-083</t>
  </si>
  <si>
    <t>RCD: residual current device, emergency power, on services panel</t>
  </si>
  <si>
    <t>SER</t>
  </si>
  <si>
    <t>LIFX-111</t>
  </si>
  <si>
    <t>LIGHT: examination, ceiling recessed</t>
  </si>
  <si>
    <t>light switch located on MSP; light may alternatively be provided as an articulated examination light with fixture mounted controls</t>
  </si>
  <si>
    <t>ITCL-181</t>
  </si>
  <si>
    <t>BUTTON: nurse call, staff assist, with cancel, wall mounted</t>
  </si>
  <si>
    <t>may be combined on a single face plate with patient to staff call button; placement to support quick access by staff</t>
  </si>
  <si>
    <t>ITCL-191</t>
  </si>
  <si>
    <t>BUTTON: nurse call, emergency, with cancel, wall mounted</t>
  </si>
  <si>
    <t>placement to support quick access by staff</t>
  </si>
  <si>
    <t>ELGP-131</t>
  </si>
  <si>
    <t>GPO: single, emergency power, wall mounted</t>
  </si>
  <si>
    <t>low height, for patient recliner</t>
  </si>
  <si>
    <t>ELGP-201</t>
  </si>
  <si>
    <t>GPO: double, wall mounted</t>
  </si>
  <si>
    <t>for patient and visitor use/charging of portable devices; inclusion of integral USB outlets is dependent on local ICT policies</t>
  </si>
  <si>
    <t>ITCL-251</t>
  </si>
  <si>
    <t>HANDSET: nurse call, patient to staff call</t>
  </si>
  <si>
    <t>with holder and cable management items as required</t>
  </si>
  <si>
    <t>ELGP-101</t>
  </si>
  <si>
    <t>GPO: single, wall mounted</t>
  </si>
  <si>
    <t>to diagnostic set</t>
  </si>
  <si>
    <t>ELPR-081</t>
  </si>
  <si>
    <t>RCD: residual current device, emergency power, wall mounted</t>
  </si>
  <si>
    <t>quantity and type to be confirmed to suit final power provisions</t>
  </si>
  <si>
    <t>ELPR-071</t>
  </si>
  <si>
    <t>RCD: residual current device, wall mounted</t>
  </si>
  <si>
    <t>ITCL-111</t>
  </si>
  <si>
    <t>LIGHT: nurse call indicator, ceiling mounted</t>
  </si>
  <si>
    <t>outside curtain at foot of recliner; placement to ensure visibility along paths of travel</t>
  </si>
  <si>
    <t>Emergency</t>
  </si>
  <si>
    <t>PTB-E-ACU</t>
  </si>
  <si>
    <t>PTB-E-ACU-E</t>
  </si>
  <si>
    <t>PTB-E-AMB</t>
  </si>
  <si>
    <t>PTB-E-NAC</t>
  </si>
  <si>
    <t>TRIAGE-CO</t>
  </si>
  <si>
    <t>TRIAGE-RM</t>
  </si>
  <si>
    <t>Emergency - PENDING PUBLICATION</t>
  </si>
  <si>
    <t>CONS-ENT-OP</t>
  </si>
  <si>
    <t>PTB-E-RES</t>
  </si>
  <si>
    <t>RECP-E</t>
  </si>
  <si>
    <t>SSTN-E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</si>
</sst>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8"/>
      <color theme="1"/>
      <name val="Calibri"/>
      <family val="2"/>
      <scheme val="minor"/>
    </font>
    <font>
      <b/>
      <sz val="11"/>
      <color rgb="FF000000"/>
      <name val="Arial"/>
      <family val="2"/>
    </font>
    <font>
      <b/>
      <sz val="14"/>
      <color rgb="FF000000"/>
      <name val="Arial"/>
      <family val="2"/>
    </font>
    <font>
      <sz val="11"/>
      <color theme="1"/>
      <name val="Calibri"/>
      <family val="2"/>
      <scheme val="minor"/>
    </font>
    <font>
      <sz val="8"/>
      <name val="Calibri"/>
      <family val="2"/>
      <scheme val="minor"/>
    </font>
    <font>
      <sz val="9"/>
      <color rgb="FF000000"/>
      <name val="Arial"/>
      <family val="2"/>
    </font>
    <font>
      <b/>
      <sz val="11"/>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C0C0C0"/>
        <bgColor rgb="FF000000"/>
      </patternFill>
    </fill>
    <fill>
      <patternFill patternType="solid">
        <fgColor rgb="FFBDD7EE"/>
        <bgColor rgb="FF000000"/>
      </patternFill>
    </fill>
    <fill>
      <patternFill patternType="solid">
        <fgColor rgb="FFF8CBAD"/>
        <bgColor rgb="FF000000"/>
      </patternFill>
    </fill>
    <fill>
      <patternFill patternType="solid">
        <fgColor theme="9" tint="0.39997558519241921"/>
        <bgColor rgb="FF000000"/>
      </patternFill>
    </fill>
    <fill>
      <patternFill patternType="solid">
        <fgColor theme="9"/>
        <bgColor rgb="FF000000"/>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7">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left" vertical="top" wrapText="1"/>
    </xf>
    <xf numFmtId="0" fontId="3" fillId="0" borderId="0" xfId="0" applyFont="1" applyAlignment="1">
      <alignment vertical="top"/>
    </xf>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0" fillId="0" borderId="0" xfId="0" applyAlignment="1">
      <alignment horizontal="center"/>
    </xf>
    <xf numFmtId="0" fontId="0" fillId="0" borderId="0" xfId="0" applyAlignment="1">
      <alignment horizontal="center" wrapText="1"/>
    </xf>
    <xf numFmtId="0" fontId="2" fillId="2" borderId="2" xfId="0" applyFont="1" applyFill="1" applyBorder="1" applyAlignment="1">
      <alignment horizontal="center" vertical="top" wrapText="1"/>
    </xf>
    <xf numFmtId="49" fontId="0" fillId="0" borderId="0" xfId="0" applyNumberFormat="1" applyAlignment="1">
      <alignment vertical="center"/>
    </xf>
    <xf numFmtId="49" fontId="0" fillId="0" borderId="0" xfId="0" applyNumberFormat="1" applyAlignment="1">
      <alignment horizontal="center" vertical="center"/>
    </xf>
    <xf numFmtId="0" fontId="0" fillId="0" borderId="0" xfId="0" applyAlignment="1">
      <alignment vertical="center" wrapText="1"/>
    </xf>
    <xf numFmtId="0" fontId="2" fillId="3" borderId="0" xfId="0" applyFont="1" applyFill="1" applyAlignment="1">
      <alignment horizontal="center" vertical="top" wrapText="1"/>
    </xf>
    <xf numFmtId="0" fontId="6" fillId="5" borderId="3"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0" xfId="0" applyFont="1" applyFill="1" applyAlignment="1">
      <alignment horizontal="center" vertical="top" wrapText="1"/>
    </xf>
    <xf numFmtId="0" fontId="6" fillId="6" borderId="3" xfId="0" applyFont="1" applyFill="1" applyBorder="1" applyAlignment="1">
      <alignment horizontal="center" vertical="top" wrapText="1"/>
    </xf>
    <xf numFmtId="14" fontId="0" fillId="0" borderId="0" xfId="0" applyNumberFormat="1" applyAlignment="1">
      <alignment horizontal="left"/>
    </xf>
    <xf numFmtId="0" fontId="4" fillId="0" borderId="0" xfId="0" applyFont="1"/>
    <xf numFmtId="0" fontId="2" fillId="5" borderId="1" xfId="0" applyFont="1" applyFill="1" applyBorder="1" applyAlignment="1">
      <alignment horizontal="center" vertical="top" wrapText="1"/>
    </xf>
    <xf numFmtId="0" fontId="7" fillId="0" borderId="0" xfId="0" applyFont="1" applyAlignment="1">
      <alignment horizontal="center"/>
    </xf>
    <xf numFmtId="49" fontId="7" fillId="0" borderId="0" xfId="0" applyNumberFormat="1" applyFont="1" applyAlignment="1">
      <alignment horizontal="center"/>
    </xf>
    <xf numFmtId="0" fontId="8" fillId="0" borderId="0" xfId="0" applyFont="1"/>
    <xf numFmtId="49" fontId="7" fillId="0" borderId="0" xfId="0" quotePrefix="1" applyNumberFormat="1" applyFont="1" applyAlignment="1">
      <alignment vertical="center"/>
    </xf>
    <xf numFmtId="0" fontId="0" fillId="0" borderId="0" xfId="0" applyAlignment="1">
      <alignment horizontal="center" vertical="center"/>
    </xf>
    <xf numFmtId="49" fontId="0" fillId="0" borderId="0" xfId="0" applyNumberFormat="1" applyAlignment="1">
      <alignment horizontal="left" vertical="center"/>
    </xf>
    <xf numFmtId="0" fontId="0" fillId="0" borderId="0" xfId="0" applyAlignment="1">
      <alignment vertical="center"/>
    </xf>
    <xf numFmtId="49" fontId="7" fillId="0" borderId="0" xfId="0" applyNumberFormat="1" applyFont="1" applyAlignment="1"/>
    <xf numFmtId="49" fontId="0" fillId="0" borderId="0" xfId="0" applyNumberFormat="1" applyAlignment="1"/>
    <xf numFmtId="0" fontId="0" fillId="0" borderId="0" xfId="0" applyNumberFormat="1" applyAlignment="1">
      <alignment horizontal="center"/>
    </xf>
    <xf numFmtId="49" fontId="7" fillId="0" borderId="0" xfId="0" quotePrefix="1" applyNumberFormat="1" applyFont="1" applyAlignment="1"/>
    <xf numFmtId="49" fontId="0" fillId="0" borderId="0" xfId="0" quotePrefix="1" applyNumberFormat="1" applyAlignment="1"/>
    <xf numFmtId="0" fontId="0" fillId="0" borderId="0" xfId="0" applyAlignment="1"/>
  </cellXfs>
  <cellStyles count="1">
    <cellStyle name="Normal" xfId="0" builtinId="0"/>
  </cellStyles>
  <dxfs count="92">
    <dxf>
      <alignment horizontal="general"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vertical="bottom" textRotation="0" wrapText="0" indent="0" justifyLastLine="0" shrinkToFit="0" readingOrder="0"/>
    </dxf>
    <dxf>
      <numFmt numFmtId="0" formatCode="General"/>
      <alignment horizontal="center" vertical="bottom" textRotation="0" wrapText="0" indent="0" justifyLastLine="0" shrinkToFit="0" readingOrder="0"/>
    </dxf>
    <dxf>
      <font>
        <b/>
      </font>
      <numFmt numFmtId="30" formatCode="@"/>
      <alignment horizontal="center"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font>
        <b/>
      </font>
      <numFmt numFmtId="30" formatCode="@"/>
      <alignment vertical="bottom"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font>
        <b/>
      </font>
      <numFmt numFmtId="30" formatCode="@"/>
      <alignment vertical="center" textRotation="0" wrapText="0" indent="0" justifyLastLine="0" shrinkToFit="0" readingOrder="0"/>
    </dxf>
    <dxf>
      <font>
        <color theme="0" tint="-0.24994659260841701"/>
      </font>
    </dxf>
    <dxf>
      <font>
        <color rgb="FF9C0006"/>
      </font>
      <fill>
        <patternFill>
          <bgColor rgb="FFFFC7CE"/>
        </patternFill>
      </fill>
    </dxf>
    <dxf>
      <border outline="0">
        <top style="thin">
          <color indexed="64"/>
        </top>
      </border>
    </dxf>
    <dxf>
      <border outline="0">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rgb="FF000000"/>
          <bgColor theme="9" tint="0.39997558519241921"/>
        </patternFill>
      </fill>
      <alignment horizontal="left"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font>
        <b/>
        <i val="0"/>
        <strike val="0"/>
        <condense val="0"/>
        <extend val="0"/>
        <outline val="0"/>
        <shadow val="0"/>
        <u val="none"/>
        <vertAlign val="baseline"/>
        <sz val="11"/>
        <color rgb="FF000000"/>
        <name val="Arial"/>
        <family val="2"/>
        <scheme val="none"/>
      </font>
      <fill>
        <patternFill patternType="solid">
          <fgColor rgb="FF000000"/>
          <bgColor rgb="FFF8CBAD"/>
        </patternFill>
      </fill>
      <alignment horizontal="left" vertical="top"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basic" pivot="0" count="1" xr9:uid="{F9122C99-1320-44A9-AF1D-12066CFACDAC}">
      <tableStyleElement type="wholeTable" dxfId="91"/>
    </tableStyle>
    <tableStyle name="Basic Table" pivot="0" count="1" xr9:uid="{C180F430-87C1-409E-A499-CDEA2CEE3978}">
      <tableStyleElement type="wholeTable" dxfId="9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editAs="absolute">
    <xdr:from>
      <xdr:col>87</xdr:col>
      <xdr:colOff>26389</xdr:colOff>
      <xdr:row>8</xdr:row>
      <xdr:rowOff>29279</xdr:rowOff>
    </xdr:from>
    <xdr:to>
      <xdr:col>90</xdr:col>
      <xdr:colOff>129370</xdr:colOff>
      <xdr:row>63</xdr:row>
      <xdr:rowOff>28434</xdr:rowOff>
    </xdr:to>
    <mc:AlternateContent xmlns:mc="http://schemas.openxmlformats.org/markup-compatibility/2006" xmlns:sle15="http://schemas.microsoft.com/office/drawing/2012/slicer">
      <mc:Choice Requires="sle15">
        <xdr:graphicFrame macro="">
          <xdr:nvGraphicFramePr>
            <xdr:cNvPr id="3" name="Code">
              <a:extLst>
                <a:ext uri="{FF2B5EF4-FFF2-40B4-BE49-F238E27FC236}">
                  <a16:creationId xmlns:a16="http://schemas.microsoft.com/office/drawing/2014/main" id="{C8B46E07-D0C9-0775-F0D7-7E1369902F69}"/>
                </a:ext>
              </a:extLst>
            </xdr:cNvPr>
            <xdr:cNvGraphicFramePr/>
          </xdr:nvGraphicFramePr>
          <xdr:xfrm>
            <a:off x="0" y="0"/>
            <a:ext cx="0" cy="0"/>
          </xdr:xfrm>
          <a:graphic>
            <a:graphicData uri="http://schemas.microsoft.com/office/drawing/2010/slicer">
              <sle:slicer xmlns:sle="http://schemas.microsoft.com/office/drawing/2010/slicer" name="Code"/>
            </a:graphicData>
          </a:graphic>
        </xdr:graphicFrame>
      </mc:Choice>
      <mc:Fallback xmlns="">
        <xdr:sp macro="" textlink="">
          <xdr:nvSpPr>
            <xdr:cNvPr id="0" name=""/>
            <xdr:cNvSpPr>
              <a:spLocks noTextEdit="1"/>
            </xdr:cNvSpPr>
          </xdr:nvSpPr>
          <xdr:spPr>
            <a:xfrm>
              <a:off x="85961328" y="2587422"/>
              <a:ext cx="1992429" cy="10262828"/>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27215</xdr:colOff>
      <xdr:row>5</xdr:row>
      <xdr:rowOff>118382</xdr:rowOff>
    </xdr:from>
    <xdr:to>
      <xdr:col>13</xdr:col>
      <xdr:colOff>27215</xdr:colOff>
      <xdr:row>55</xdr:row>
      <xdr:rowOff>176893</xdr:rowOff>
    </xdr:to>
    <mc:AlternateContent xmlns:mc="http://schemas.openxmlformats.org/markup-compatibility/2006" xmlns:sle15="http://schemas.microsoft.com/office/drawing/2012/slicer">
      <mc:Choice Requires="sle15">
        <xdr:graphicFrame macro="">
          <xdr:nvGraphicFramePr>
            <xdr:cNvPr id="4" name="Code 1">
              <a:extLst>
                <a:ext uri="{FF2B5EF4-FFF2-40B4-BE49-F238E27FC236}">
                  <a16:creationId xmlns:a16="http://schemas.microsoft.com/office/drawing/2014/main" id="{C0BE2119-ACAD-F094-6855-E504DBC80E82}"/>
                </a:ext>
              </a:extLst>
            </xdr:cNvPr>
            <xdr:cNvGraphicFramePr/>
          </xdr:nvGraphicFramePr>
          <xdr:xfrm>
            <a:off x="0" y="0"/>
            <a:ext cx="0" cy="0"/>
          </xdr:xfrm>
          <a:graphic>
            <a:graphicData uri="http://schemas.microsoft.com/office/drawing/2010/slicer">
              <sle:slicer xmlns:sle="http://schemas.microsoft.com/office/drawing/2010/slicer" name="Code 1"/>
            </a:graphicData>
          </a:graphic>
        </xdr:graphicFrame>
      </mc:Choice>
      <mc:Fallback xmlns="">
        <xdr:sp macro="" textlink="">
          <xdr:nvSpPr>
            <xdr:cNvPr id="0" name=""/>
            <xdr:cNvSpPr>
              <a:spLocks noTextEdit="1"/>
            </xdr:cNvSpPr>
          </xdr:nvSpPr>
          <xdr:spPr>
            <a:xfrm>
              <a:off x="17172215" y="1166132"/>
              <a:ext cx="1836964" cy="9583511"/>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 xr10:uid="{D9669C6B-E167-47E3-81E3-82D96F7376B8}" sourceName="Code">
  <extLst>
    <x:ext xmlns:x15="http://schemas.microsoft.com/office/spreadsheetml/2010/11/main" uri="{2F2917AC-EB37-4324-AD4E-5DD8C200BD13}">
      <x15:tableSlicerCache tableId="2"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1" xr10:uid="{6B001E55-6ECD-420A-899A-4E7A079A6F70}" sourceName="Code">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xr10:uid="{733866C6-817A-48F9-89E9-07554A4C448D}" cache="Slicer_Code" caption="Code" style="SlicerStyleOther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1" xr10:uid="{1B2DA772-028D-49AF-B4EA-6BA246EFC693}" cache="Slicer_Code1" caption="Code"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DDA378-4891-4D9E-80D0-6F01C2A44A19}" name="RoomTemplateData" displayName="RoomTemplateData" ref="A7:BR8" totalsRowShown="0" headerRowDxfId="89" dataDxfId="12" tableBorderDxfId="88">
  <autoFilter ref="A7:BR8" xr:uid="{B4DDA378-4891-4D9E-80D0-6F01C2A44A19}"/>
  <tableColumns count="70">
    <tableColumn id="1" xr3:uid="{6068B6E8-4753-4D6D-90B4-2FA667AB9E91}" name="Code" dataDxfId="82"/>
    <tableColumn id="2" xr3:uid="{5E6014B5-3D46-4094-B116-A7CDD19B5634}" name="Template Name" dataDxfId="81"/>
    <tableColumn id="3" xr3:uid="{B859EF06-B879-4CC6-BEF8-1D85D2B4FF7A}" name="Standard Area" dataDxfId="80"/>
    <tableColumn id="4" xr3:uid="{FEA7814D-365B-4F13-BC1A-C14259978EFD}" name="Previous Code" dataDxfId="79"/>
    <tableColumn id="5" xr3:uid="{9046E733-0F7A-4A7B-8C1C-1CEF1EC15053}" name="RDS Rev: Name" dataDxfId="78"/>
    <tableColumn id="28" xr3:uid="{09BB904E-125C-44B3-8EFD-15CFBD17176C}" name="RDS Rev Date: Name" dataDxfId="77"/>
    <tableColumn id="6" xr3:uid="{7B5EFFBD-1214-4D7B-B193-75155CB7A09B}" name="Briefing - Hours of Operation - Duration - Duration" dataDxfId="76"/>
    <tableColumn id="29" xr3:uid="{96687B8A-B8B9-4BDF-B61F-1D8017D6C05F}" name="Briefing - Hours of Operation - Duration - extended/limited hours" dataDxfId="75"/>
    <tableColumn id="46" xr3:uid="{9CD55DF9-9081-48DE-8366-05BA0EDF35B0}" name="Briefing - Hours of Operation - Hours/days - Open time" dataDxfId="74"/>
    <tableColumn id="47" xr3:uid="{264C8D08-BA81-41A6-B97F-F3718FD569FE}" name="Briefing - Hours of Operation - Hours/days - Close time" dataDxfId="73"/>
    <tableColumn id="49" xr3:uid="{B71FC1E0-632B-4A1E-8226-D28A39FE3C40}" name="Briefing - Hours of Operation - Hours/days - Days" dataDxfId="72"/>
    <tableColumn id="50" xr3:uid="{B7CB81C3-39C3-42DD-9AA5-C2B2C2B39040}" name="Briefing - Hours of Operation - Comment" dataDxfId="71"/>
    <tableColumn id="39" xr3:uid="{D3084D0C-C2E0-49ED-BE8C-3BFE91F0E0FB}" name="Briefing - Occupancy" dataDxfId="70"/>
    <tableColumn id="40" xr3:uid="{351E916D-BA04-4321-B844-D90A3A23A0CE}" name="Briefing - Description" dataDxfId="69"/>
    <tableColumn id="41" xr3:uid="{F9240B3D-DB65-42D7-A4CA-C5259E7EF585}" name="Briefing - Additional Considerations" dataDxfId="68"/>
    <tableColumn id="42" xr3:uid="{A697F88A-D977-40B1-8998-82A882DF2DD8}" name="Performance Requirements - Electrical - PROTECTION: body protected" dataDxfId="67"/>
    <tableColumn id="43" xr3:uid="{CDE00A94-1076-44D8-BEA6-DBACDA4D3370}" name="Performance Requirements - Electrical - PROTECTION: cardiac protected" dataDxfId="66"/>
    <tableColumn id="44" xr3:uid="{2B6F38D6-D1A5-42B6-A99D-A08803C8DB93}" name="Performance Requirements - Lighting - LIGHTING: general" dataDxfId="65"/>
    <tableColumn id="33" xr3:uid="{F8D1B51D-9444-4994-94AE-057DF723FC5B}" name="Performance Requirements - Lighting - LIGHTING: colour corrected" dataDxfId="64"/>
    <tableColumn id="34" xr3:uid="{F16797F1-7A21-4DA0-941B-099045C9C5BB}" name="Performance Requirements - Lighting - LIGHTING: dimmable" dataDxfId="63"/>
    <tableColumn id="35" xr3:uid="{05BC7D94-B979-4EAD-B918-C6757319362A}" name="Performance Requirements - Lighting - LIGHTING: indirect" dataDxfId="62"/>
    <tableColumn id="51" xr3:uid="{FA73BC42-519B-461F-80C8-778A87EF4C07}" name="Performance Requirements - Nurse Call and Duress - NURSE CALL SYSTEM: buttons / handset" dataDxfId="61"/>
    <tableColumn id="52" xr3:uid="{01A22F1C-7A6B-421E-88B2-E0FA5053AA19}" name="Performance Requirements - Nurse Call and Duress - NURSE CALL SYSTEM: annunciator" dataDxfId="60"/>
    <tableColumn id="53" xr3:uid="{62DF3970-9D0A-4957-869F-6E193C781BEB}" name="Performance Requirements - Nurse Call and Duress - DURESS: fixed" dataDxfId="59"/>
    <tableColumn id="54" xr3:uid="{3A464611-A1DA-46AB-8787-AB22AEAB07CD}" name="Performance Requirements - Nurse Call and Duress - DURESS: wireless coverage" dataDxfId="58"/>
    <tableColumn id="55" xr3:uid="{893180B6-A4C8-45A9-97E5-4135BEB63737}" name="Performance Requirements - Security - ACCESS CONTROL: to door" dataDxfId="57"/>
    <tableColumn id="56" xr3:uid="{0E2CCAA9-6772-4EEC-9F7B-16F5A3A54B46}" name="Performance Requirements - Security - ACCESS CONTROL: to item / joinery" dataDxfId="56"/>
    <tableColumn id="57" xr3:uid="{C33C21F4-7DB5-4EDD-A683-7F6B9318D467}" name="Performance Requirements - Security - INTERCOM: service communications" dataDxfId="55"/>
    <tableColumn id="58" xr3:uid="{57654B39-C5C0-4019-AFF7-5D91E07DE88A}" name="Performance Requirements - Security - INTERCOM: security and access control" dataDxfId="54"/>
    <tableColumn id="59" xr3:uid="{908FC2FA-9790-450D-B5FD-0FA92A3FECF6}" name="Performance Requirements - Security - CCTV: camera coverage within room" dataDxfId="53"/>
    <tableColumn id="60" xr3:uid="{53CD770E-295C-499F-B1AF-D32830080169}" name="Performance Requirements - Security - INTRUSION DETECTION: door monitoring" dataDxfId="52"/>
    <tableColumn id="36" xr3:uid="{D678B497-6EEF-4B0B-A98A-801FF074F10F}" name="Performance Requirements - Security - INTRUSION DETECTION: spatial monitoring" dataDxfId="51"/>
    <tableColumn id="37" xr3:uid="{764676EA-F635-4EE6-BDC9-EB78E2E719A8}" name="Performance Requirements - ICT and Audio Visual - AUDIO VISUAL: patient entertainment system" dataDxfId="50"/>
    <tableColumn id="38" xr3:uid="{6B0F0DA3-16D7-45CD-A945-BF3B1FAE3C5C}" name="Performance Requirements - ICT and Audio Visual - AUDIO VISUAL: visitor experiance system" dataDxfId="49"/>
    <tableColumn id="30" xr3:uid="{955D1FA3-D6C8-4A7E-ABE1-8D2DC0E37E93}" name="Performance Requirements - ICT and Audio Visual - AUDIO VISUAL: virtual collaboration system" dataDxfId="48"/>
    <tableColumn id="31" xr3:uid="{7F0A432E-0FA2-4EFC-867D-7791F493C6ED}" name="Performance Requirements - ICT and Audio Visual - AUDIO VISUAL: clinical support system" dataDxfId="47"/>
    <tableColumn id="32" xr3:uid="{D60983AF-7082-48FD-8108-41DD4DADA1F4}" name="Performance Requirements - ICT and Audio Visual - AUDIO VISUAL: digital operating room system" dataDxfId="46"/>
    <tableColumn id="7" xr3:uid="{F9CF9B9D-4CB2-406E-A1DF-A121FB6A5A22}" name="Performance Requirements - Accessibility - AUDIO: hearing augmentation" dataDxfId="45"/>
    <tableColumn id="8" xr3:uid="{23AA1ADD-FABA-4778-9F97-C9C6151D7ED5}" name="Performance Requirements - Accessibility - VISUAL: luminance contrast" dataDxfId="44"/>
    <tableColumn id="9" xr3:uid="{F318F2D3-D57F-42A5-AE70-BA4A2DBC03BE}" name="Performance Requirements - Accessibility - SIGNAGE: accessible, statuatory" dataDxfId="43"/>
    <tableColumn id="10" xr3:uid="{9E34A24D-031E-4614-86FF-10B3495DC6FA}" name="Performance Requirements - HVAC - AIRCONDITIONING: general" dataDxfId="42"/>
    <tableColumn id="11" xr3:uid="{A099E547-7106-467A-B6A5-E3A4C1FD2335}" name="Performance Requirements - HVAC - AIRCONDITIONING: HEPA filtered" dataDxfId="41"/>
    <tableColumn id="76" xr3:uid="{280CAF9D-013F-4807-8CE9-49349C4CC49D}" name="Performance Requirements - HVAC - AIRCONDITIONING: positive pressure" dataDxfId="40"/>
    <tableColumn id="77" xr3:uid="{F5779A7C-C47D-41A9-A49D-3D89849F2CA4}" name="Performance Requirements - HVAC - AIRCONDITIONING: negative pressure" dataDxfId="39"/>
    <tableColumn id="78" xr3:uid="{C73D672D-2233-4DB8-97E9-2DE24903CE64}" name="Performance Requirements - HVAC - VENTILATION: exhaust" dataDxfId="38"/>
    <tableColumn id="79" xr3:uid="{299ACC64-AE50-4D24-B017-DA9BE9CC4D8A}" name="Performance Requirements - HVAC - VENTILATION: supply" dataDxfId="37"/>
    <tableColumn id="80" xr3:uid="{BBD6FD67-770B-4B58-8547-A1FFAF94AD7E}" name="Performance Requirements - HVAC - VENTILATION: natural" dataDxfId="36"/>
    <tableColumn id="81" xr3:uid="{C2ED3313-B42B-44CB-AFEE-E2631795B0CC}" name="Performance Requirements - Medical Gas - MEDICAL GAS: general anaesthesia" dataDxfId="35"/>
    <tableColumn id="82" xr3:uid="{2973CA0B-B1AC-4498-A0D9-F441096E3384}" name="Performance Requirements - Medical Gas - MEDICAL GAS: special care" dataDxfId="34"/>
    <tableColumn id="83" xr3:uid="{5FED861B-21C1-40A5-B7DA-6D82EA673E89}" name="Performance Requirements - Medical Gas - MEDICAL GAS: special care, neonatal ventilation" dataDxfId="33"/>
    <tableColumn id="84" xr3:uid="{CED862BE-CA64-43B1-95DE-9F992836AE34}" name="Performance Requirements - Medical Gas - MEDICAL GAS: birthing" dataDxfId="32"/>
    <tableColumn id="85" xr3:uid="{F18D6EB0-13CB-4C2C-B2CA-85A22A2B466C}" name="Performance Requirements - Hydraulic - WATER: drinking" dataDxfId="31"/>
    <tableColumn id="86" xr3:uid="{9D597292-05DD-45BE-87B3-BF0CB0352D7B}" name="Performance Requirements - Hydraulic - WATER: specialty" dataDxfId="30"/>
    <tableColumn id="87" xr3:uid="{59C0E0A8-13F9-49DA-81AC-FA226F49ECD8}" name="Performance Requirements - Hydraulic - DRAINAGE: sanitary" dataDxfId="29"/>
    <tableColumn id="88" xr3:uid="{CB30CCA3-E716-491E-A4F4-1254662CDE4E}" name="Performance Requirements - Hydraulic - DRAINAGE: specialty" dataDxfId="28"/>
    <tableColumn id="89" xr3:uid="{1FA8B1F3-C538-48B5-B407-C510A6E0C0D0}" name="Performance Requirements - Fire - DETECTION: smoke" dataDxfId="27"/>
    <tableColumn id="90" xr3:uid="{27D78FB9-F4C6-4E7E-A888-BC58137E043A}" name="Performance Requirements - Fire - DETECTION: heat" dataDxfId="26"/>
    <tableColumn id="61" xr3:uid="{226C8435-6CEA-4680-A2D4-8B19B60ABBBE}" name="Performance Requirements - Shielding - SHIELDING: ionising radiation" dataDxfId="25"/>
    <tableColumn id="62" xr3:uid="{3EFC058C-F78A-4BDE-910E-C7FA9459090A}" name="Performance Requirements - Shielding - SHIELDING: magentic and radio frequency" dataDxfId="24"/>
    <tableColumn id="63" xr3:uid="{C910EBED-79BC-45BA-BC91-35047C9F225A}" name="Performance Requirements - Acoustics - SPEECH PRIVACY: not private" dataDxfId="23"/>
    <tableColumn id="64" xr3:uid="{50901738-823B-496E-95A4-9B588A6615D7}" name="Performance Requirements - Acoustics - SPEECH PRIVACY: moderate" dataDxfId="22"/>
    <tableColumn id="65" xr3:uid="{5066D0DB-2EDE-4E1A-9A6F-0A9D02B43159}" name="Performance Requirements - Acoustics - SPEECH PRIVACY: private" dataDxfId="21"/>
    <tableColumn id="66" xr3:uid="{6DF3E60B-1C33-4FED-B673-E640C305C5B1}" name="Performance Requirements - Acoustics - SPEECH PRIVACY: confidential" dataDxfId="20"/>
    <tableColumn id="67" xr3:uid="{10679D1D-C24E-4FD9-AAE9-501220FF9921}" name="Performance Requirements - Acoustics - NOISE SENSITIVITY: not sensitive" dataDxfId="19"/>
    <tableColumn id="68" xr3:uid="{00CB1A6C-EF37-495B-849A-791CC55CD156}" name="Performance Requirements - Acoustics - NOISE SENSITIVITY: medium sensitive" dataDxfId="18"/>
    <tableColumn id="69" xr3:uid="{D6E2BCF5-2E08-47B2-A9F1-5AE3E46E0D07}" name="Performance Requirements - Acoustics - NOISE SENSITIVITY: sensitive" dataDxfId="17"/>
    <tableColumn id="12" xr3:uid="{E9FE3DC3-767B-4D28-9209-CB004C4CA189}" name="Performance Requirements - Acoustics - NOISE GENERATION: low" dataDxfId="16"/>
    <tableColumn id="13" xr3:uid="{BED966C3-71FB-4471-8AB3-D0668FCB9A14}" name="Performance Requirements - Acoustics - NOISE GENERATION: moderate" dataDxfId="15"/>
    <tableColumn id="14" xr3:uid="{E858AAF0-45BD-4A60-A930-59A8451711A3}" name="Performance Requirements - Acoustics - NOISE GENERATION: high" dataDxfId="14"/>
    <tableColumn id="15" xr3:uid="{64124E68-3C67-46B7-8305-576786230117}" name="Performance Requirements - Acoustics - NOISE GENERATION: very high" dataDxfId="13"/>
  </tableColumns>
  <tableStyleInfo name="basi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2FEA9A-0950-4209-9431-5FE224B3B21B}" name="ItemsInRoomTemplate" displayName="ItemsInRoomTemplate" ref="A7:I51" totalsRowShown="0" headerRowDxfId="87" dataDxfId="2" headerRowBorderDxfId="86" tableBorderDxfId="85">
  <autoFilter ref="A7:I51" xr:uid="{6A2FEA9A-0950-4209-9431-5FE224B3B21B}"/>
  <tableColumns count="9">
    <tableColumn id="1" xr3:uid="{6986DC66-021E-42CF-8BD3-BA93E2C1F216}" name="Code" dataDxfId="11"/>
    <tableColumn id="2" xr3:uid="{DBDBFCCA-5FDD-4DFB-8F04-3AF82343CD25}" name="Template Name" dataDxfId="10"/>
    <tableColumn id="3" xr3:uid="{0E855559-DBAE-4491-B3FA-3F742B01AD05}" name="Item List: Name" dataDxfId="9"/>
    <tableColumn id="4" xr3:uid="{B4593148-D964-4706-A643-C1F21B0A9DFC}" name="Item Number" dataDxfId="8"/>
    <tableColumn id="5" xr3:uid="{1EA1C1E9-867F-44B4-A2F6-0E9BC663A853}" name="Name" dataDxfId="7"/>
    <tableColumn id="6" xr3:uid="{18020E15-B6A0-42AF-9E50-0986C04A5BB5}" name="Quantity" dataDxfId="6"/>
    <tableColumn id="9" xr3:uid="{3D47B47D-8F1A-4C41-B362-4E70BC7A9B31}" name="Priority" dataDxfId="5"/>
    <tableColumn id="7" xr3:uid="{0341F9BE-82F5-4FC1-8EE0-61F7CDDD9D2C}" name="Category: Name" dataDxfId="4"/>
    <tableColumn id="8" xr3:uid="{3D4094C3-8DFC-4873-B340-5383DDCC404A}" name="Comment" dataDxfId="3"/>
  </tableColumns>
  <tableStyleInfo name="basi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93A3F2-66A1-4465-820A-CF1FFB9C8B3B}" name="Table3" displayName="Table3" ref="A1:A12" totalsRowShown="0" dataDxfId="0">
  <autoFilter ref="A1:A12" xr:uid="{AD93A3F2-66A1-4465-820A-CF1FFB9C8B3B}"/>
  <tableColumns count="1">
    <tableColumn id="1" xr3:uid="{9108DE1A-EE58-4319-B084-7D3B94F6F69E}" name="Code" dataDxfId="1"/>
  </tableColumns>
  <tableStyleInfo name="basic"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8"/>
  <sheetViews>
    <sheetView tabSelected="1" zoomScaleNormal="100" workbookViewId="0">
      <pane xSplit="1" ySplit="7" topLeftCell="B8" activePane="bottomRight" state="frozen"/>
      <selection pane="topRight" activeCell="B1" sqref="B1"/>
      <selection pane="bottomLeft" activeCell="A8" sqref="A8"/>
      <selection pane="bottomRight"/>
    </sheetView>
  </sheetViews>
  <sheetFormatPr defaultColWidth="8.81640625" defaultRowHeight="14.5" x14ac:dyDescent="0.35"/>
  <cols>
    <col min="1" max="1" width="25.7265625" customWidth="1"/>
    <col min="2" max="2" width="45.81640625" customWidth="1"/>
    <col min="3" max="3" width="10.36328125" customWidth="1"/>
    <col min="4" max="6" width="12.7265625" customWidth="1"/>
    <col min="7" max="7" width="20.7265625" customWidth="1"/>
    <col min="8" max="11" width="12.7265625" customWidth="1"/>
    <col min="12" max="12" width="40.81640625" customWidth="1"/>
    <col min="13" max="13" width="45.26953125" customWidth="1"/>
    <col min="14" max="14" width="47.36328125" customWidth="1"/>
    <col min="15" max="15" width="48.36328125" customWidth="1"/>
    <col min="16" max="66" width="12.54296875" customWidth="1"/>
    <col min="67" max="70" width="12.6328125" customWidth="1"/>
  </cols>
  <sheetData>
    <row r="1" spans="1:70" s="1" customFormat="1" x14ac:dyDescent="0.35">
      <c r="C1" s="11"/>
      <c r="E1" s="11"/>
      <c r="I1" s="11"/>
      <c r="J1" s="11"/>
      <c r="K1" s="11"/>
      <c r="N1" s="11"/>
      <c r="P1" s="11"/>
      <c r="R1" s="11"/>
      <c r="T1" s="11"/>
      <c r="V1" s="11"/>
      <c r="W1" s="11"/>
      <c r="X1" s="11"/>
      <c r="Z1" s="11"/>
      <c r="AB1" s="11"/>
      <c r="AC1" s="11"/>
      <c r="AD1" s="11"/>
      <c r="AF1" s="11"/>
      <c r="AH1" s="11"/>
      <c r="AL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70" ht="18.5" x14ac:dyDescent="0.45">
      <c r="A2" s="26" t="str" cm="1">
        <f t="array" ref="A2">IF(COUNTA(A8:A999996)=1, RoomTemplateData[Template Name] &amp; " (" &amp; RoomTemplateData[Code] &amp; ")  - Room Template Properties and Room Template Data", "Standard Components - Room Templates Properties and Room Template Data")</f>
        <v>Patient Bay - Emergency, Ambulatory Treatment (PTB-E-AMT)  - Room Template Properties and Room Template Data</v>
      </c>
      <c r="C2" s="10"/>
      <c r="E2" s="10"/>
      <c r="I2" s="10"/>
      <c r="J2" s="10"/>
      <c r="K2" s="10"/>
      <c r="N2" s="10"/>
      <c r="P2" s="10"/>
      <c r="R2" s="10"/>
      <c r="T2" s="10"/>
      <c r="V2" s="10"/>
      <c r="W2" s="10"/>
      <c r="X2" s="10"/>
      <c r="Z2" s="10"/>
      <c r="AB2" s="10"/>
      <c r="AC2" s="10"/>
      <c r="AD2" s="10"/>
      <c r="AF2" s="10"/>
      <c r="AH2" s="10"/>
      <c r="AL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70" x14ac:dyDescent="0.35">
      <c r="A3" s="21">
        <v>45887</v>
      </c>
      <c r="C3" s="10"/>
      <c r="E3" s="10"/>
      <c r="I3" s="10"/>
      <c r="J3" s="10"/>
      <c r="K3" s="10"/>
      <c r="N3" s="10"/>
      <c r="P3" s="10"/>
      <c r="R3" s="10"/>
      <c r="T3" s="10"/>
      <c r="V3" s="10"/>
      <c r="W3" s="10"/>
      <c r="X3" s="10"/>
      <c r="Z3" s="10"/>
      <c r="AB3" s="10"/>
      <c r="AC3" s="10"/>
      <c r="AD3" s="10"/>
      <c r="AF3" s="10"/>
      <c r="AH3" s="10"/>
      <c r="AL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row>
    <row r="4" spans="1:70" ht="18" x14ac:dyDescent="0.35">
      <c r="A4" s="4"/>
      <c r="C4" s="10"/>
      <c r="E4" s="10"/>
      <c r="I4" s="10"/>
      <c r="J4" s="10"/>
      <c r="K4" s="10"/>
      <c r="N4" s="10"/>
      <c r="P4" s="10"/>
      <c r="R4" s="10"/>
      <c r="T4" s="10"/>
      <c r="V4" s="10"/>
      <c r="W4" s="10"/>
      <c r="X4" s="10"/>
      <c r="Z4" s="10"/>
      <c r="AB4" s="10"/>
      <c r="AC4" s="10"/>
      <c r="AD4" s="10"/>
      <c r="AF4" s="10"/>
      <c r="AH4" s="10"/>
      <c r="AL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row>
    <row r="5" spans="1:70" s="1" customFormat="1" x14ac:dyDescent="0.35">
      <c r="A5" s="22" t="str">
        <f>"No. of Standard Components = "&amp;COUNTA(A8:A999996)</f>
        <v>No. of Standard Components = 1</v>
      </c>
      <c r="C5" s="11"/>
      <c r="E5" s="11"/>
      <c r="I5" s="11"/>
      <c r="J5" s="11"/>
      <c r="K5" s="11"/>
      <c r="N5" s="11"/>
      <c r="P5" s="11"/>
      <c r="R5" s="11"/>
      <c r="T5" s="11"/>
      <c r="V5" s="11"/>
      <c r="W5" s="11"/>
      <c r="X5" s="11"/>
      <c r="Z5" s="11"/>
      <c r="AB5" s="11"/>
      <c r="AC5" s="11"/>
      <c r="AD5" s="11"/>
      <c r="AF5" s="11"/>
      <c r="AH5" s="11"/>
      <c r="AL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row>
    <row r="6" spans="1:70" s="1" customFormat="1" x14ac:dyDescent="0.35">
      <c r="A6" s="2"/>
      <c r="C6" s="11"/>
      <c r="E6" s="11"/>
      <c r="I6" s="11"/>
      <c r="J6" s="11"/>
      <c r="K6" s="11"/>
      <c r="N6" s="11"/>
      <c r="P6" s="11"/>
      <c r="R6" s="11"/>
      <c r="T6" s="11"/>
      <c r="V6" s="11"/>
      <c r="W6" s="11"/>
      <c r="X6" s="11"/>
      <c r="Z6" s="11"/>
      <c r="AB6" s="11"/>
      <c r="AC6" s="11"/>
      <c r="AD6" s="11"/>
      <c r="AF6" s="11"/>
      <c r="AH6" s="11"/>
      <c r="AL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70" s="3" customFormat="1" ht="92" x14ac:dyDescent="0.35">
      <c r="A7" s="8" t="s">
        <v>3</v>
      </c>
      <c r="B7" s="8" t="s">
        <v>4</v>
      </c>
      <c r="C7" s="12" t="s">
        <v>5</v>
      </c>
      <c r="D7" s="9" t="s">
        <v>58</v>
      </c>
      <c r="E7" s="16" t="s">
        <v>6</v>
      </c>
      <c r="F7" s="9" t="s">
        <v>7</v>
      </c>
      <c r="G7" s="17" t="s">
        <v>12</v>
      </c>
      <c r="H7" s="17" t="s">
        <v>13</v>
      </c>
      <c r="I7" s="17" t="s">
        <v>14</v>
      </c>
      <c r="J7" s="17" t="s">
        <v>15</v>
      </c>
      <c r="K7" s="17" t="s">
        <v>16</v>
      </c>
      <c r="L7" s="17" t="s">
        <v>17</v>
      </c>
      <c r="M7" s="17" t="s">
        <v>59</v>
      </c>
      <c r="N7" s="20" t="s">
        <v>18</v>
      </c>
      <c r="O7" s="20" t="s">
        <v>19</v>
      </c>
      <c r="P7" s="18" t="s">
        <v>20</v>
      </c>
      <c r="Q7" s="18" t="s">
        <v>21</v>
      </c>
      <c r="R7" s="18" t="s">
        <v>22</v>
      </c>
      <c r="S7" s="18" t="s">
        <v>23</v>
      </c>
      <c r="T7" s="18" t="s">
        <v>24</v>
      </c>
      <c r="U7" s="18" t="s">
        <v>25</v>
      </c>
      <c r="V7" s="18" t="s">
        <v>26</v>
      </c>
      <c r="W7" s="18" t="s">
        <v>27</v>
      </c>
      <c r="X7" s="18" t="s">
        <v>61</v>
      </c>
      <c r="Y7" s="18" t="s">
        <v>60</v>
      </c>
      <c r="Z7" s="18" t="s">
        <v>62</v>
      </c>
      <c r="AA7" s="18" t="s">
        <v>63</v>
      </c>
      <c r="AB7" s="18" t="s">
        <v>28</v>
      </c>
      <c r="AC7" s="18" t="s">
        <v>29</v>
      </c>
      <c r="AD7" s="18" t="s">
        <v>30</v>
      </c>
      <c r="AE7" s="18" t="s">
        <v>31</v>
      </c>
      <c r="AF7" s="18" t="s">
        <v>32</v>
      </c>
      <c r="AG7" s="18" t="s">
        <v>64</v>
      </c>
      <c r="AH7" s="18" t="s">
        <v>65</v>
      </c>
      <c r="AI7" s="18" t="s">
        <v>66</v>
      </c>
      <c r="AJ7" s="18" t="s">
        <v>67</v>
      </c>
      <c r="AK7" s="18" t="s">
        <v>68</v>
      </c>
      <c r="AL7" s="18" t="s">
        <v>56</v>
      </c>
      <c r="AM7" s="18" t="s">
        <v>55</v>
      </c>
      <c r="AN7" s="18" t="s">
        <v>54</v>
      </c>
      <c r="AO7" s="18" t="s">
        <v>37</v>
      </c>
      <c r="AP7" s="18" t="s">
        <v>69</v>
      </c>
      <c r="AQ7" s="19" t="s">
        <v>38</v>
      </c>
      <c r="AR7" s="19" t="s">
        <v>39</v>
      </c>
      <c r="AS7" s="19" t="s">
        <v>40</v>
      </c>
      <c r="AT7" s="19" t="s">
        <v>41</v>
      </c>
      <c r="AU7" s="19" t="s">
        <v>42</v>
      </c>
      <c r="AV7" s="19" t="s">
        <v>43</v>
      </c>
      <c r="AW7" s="19" t="s">
        <v>44</v>
      </c>
      <c r="AX7" s="19" t="s">
        <v>45</v>
      </c>
      <c r="AY7" s="19" t="s">
        <v>46</v>
      </c>
      <c r="AZ7" s="19" t="s">
        <v>70</v>
      </c>
      <c r="BA7" s="19" t="s">
        <v>47</v>
      </c>
      <c r="BB7" s="19" t="s">
        <v>48</v>
      </c>
      <c r="BC7" s="19" t="s">
        <v>49</v>
      </c>
      <c r="BD7" s="19" t="s">
        <v>50</v>
      </c>
      <c r="BE7" s="19" t="s">
        <v>51</v>
      </c>
      <c r="BF7" s="19" t="s">
        <v>52</v>
      </c>
      <c r="BG7" s="19" t="s">
        <v>53</v>
      </c>
      <c r="BH7" s="19" t="s">
        <v>33</v>
      </c>
      <c r="BI7" s="19" t="s">
        <v>34</v>
      </c>
      <c r="BJ7" s="19" t="s">
        <v>35</v>
      </c>
      <c r="BK7" s="19" t="s">
        <v>36</v>
      </c>
      <c r="BL7" s="19" t="s">
        <v>71</v>
      </c>
      <c r="BM7" s="19" t="s">
        <v>72</v>
      </c>
      <c r="BN7" s="19" t="s">
        <v>73</v>
      </c>
      <c r="BO7" s="19" t="s">
        <v>74</v>
      </c>
      <c r="BP7" s="19" t="s">
        <v>75</v>
      </c>
      <c r="BQ7" s="19" t="s">
        <v>76</v>
      </c>
      <c r="BR7" s="19" t="s">
        <v>77</v>
      </c>
    </row>
    <row r="8" spans="1:70" s="15" customFormat="1" ht="14.15" customHeight="1" x14ac:dyDescent="0.35">
      <c r="A8" s="27" t="s">
        <v>78</v>
      </c>
      <c r="B8" s="13" t="s">
        <v>79</v>
      </c>
      <c r="C8" s="14">
        <v>6.5</v>
      </c>
      <c r="D8" s="13" t="s">
        <v>80</v>
      </c>
      <c r="E8" s="28">
        <v>2</v>
      </c>
      <c r="F8" s="13" t="s">
        <v>81</v>
      </c>
      <c r="G8" s="13" t="s">
        <v>82</v>
      </c>
      <c r="H8" s="13" t="b">
        <v>0</v>
      </c>
      <c r="I8" s="14" t="s">
        <v>11</v>
      </c>
      <c r="J8" s="14" t="s">
        <v>11</v>
      </c>
      <c r="K8" s="14" t="s">
        <v>11</v>
      </c>
      <c r="L8" s="29" t="s">
        <v>11</v>
      </c>
      <c r="M8" s="29" t="s">
        <v>83</v>
      </c>
      <c r="N8" s="29" t="s">
        <v>84</v>
      </c>
      <c r="O8" s="29" t="s">
        <v>85</v>
      </c>
      <c r="P8" s="14" t="b">
        <v>1</v>
      </c>
      <c r="Q8" s="13" t="b">
        <v>0</v>
      </c>
      <c r="R8" s="14" t="b">
        <v>0</v>
      </c>
      <c r="S8" s="13" t="b">
        <v>1</v>
      </c>
      <c r="T8" s="14" t="b">
        <v>0</v>
      </c>
      <c r="U8" s="13" t="b">
        <v>0</v>
      </c>
      <c r="V8" s="14" t="b">
        <v>1</v>
      </c>
      <c r="W8" s="14" t="b">
        <v>0</v>
      </c>
      <c r="X8" s="14" t="b">
        <v>0</v>
      </c>
      <c r="Y8" s="13" t="b">
        <v>1</v>
      </c>
      <c r="Z8" s="14" t="b">
        <v>0</v>
      </c>
      <c r="AA8" s="13" t="b">
        <v>0</v>
      </c>
      <c r="AB8" s="14" t="b">
        <v>0</v>
      </c>
      <c r="AC8" s="14" t="b">
        <v>0</v>
      </c>
      <c r="AD8" s="14" t="b">
        <v>0</v>
      </c>
      <c r="AE8" s="13" t="b">
        <v>0</v>
      </c>
      <c r="AF8" s="14" t="b">
        <v>0</v>
      </c>
      <c r="AG8" s="13" t="b">
        <v>0</v>
      </c>
      <c r="AH8" s="14" t="b">
        <v>0</v>
      </c>
      <c r="AI8" s="13" t="b">
        <v>0</v>
      </c>
      <c r="AJ8" s="13" t="b">
        <v>0</v>
      </c>
      <c r="AK8" s="13" t="b">
        <v>0</v>
      </c>
      <c r="AL8" s="14" t="b">
        <v>0</v>
      </c>
      <c r="AM8" s="13" t="b">
        <v>1</v>
      </c>
      <c r="AN8" s="30" t="b">
        <v>0</v>
      </c>
      <c r="AO8" s="30" t="b">
        <v>1</v>
      </c>
      <c r="AP8" s="28" t="b">
        <v>0</v>
      </c>
      <c r="AQ8" s="28" t="b">
        <v>0</v>
      </c>
      <c r="AR8" s="28" t="b">
        <v>0</v>
      </c>
      <c r="AS8" s="28" t="b">
        <v>0</v>
      </c>
      <c r="AT8" s="28" t="b">
        <v>0</v>
      </c>
      <c r="AU8" s="28" t="b">
        <v>0</v>
      </c>
      <c r="AV8" s="28" t="b">
        <v>0</v>
      </c>
      <c r="AW8" s="28" t="b">
        <v>0</v>
      </c>
      <c r="AX8" s="28" t="b">
        <v>0</v>
      </c>
      <c r="AY8" s="28" t="b">
        <v>0</v>
      </c>
      <c r="AZ8" s="28" t="b">
        <v>0</v>
      </c>
      <c r="BA8" s="28" t="b">
        <v>0</v>
      </c>
      <c r="BB8" s="28" t="b">
        <v>0</v>
      </c>
      <c r="BC8" s="28" t="b">
        <v>0</v>
      </c>
      <c r="BD8" s="28" t="b">
        <v>1</v>
      </c>
      <c r="BE8" s="28" t="b">
        <v>0</v>
      </c>
      <c r="BF8" s="28" t="b">
        <v>0</v>
      </c>
      <c r="BG8" s="28" t="b">
        <v>0</v>
      </c>
      <c r="BH8" s="28" t="b">
        <v>1</v>
      </c>
      <c r="BI8" s="28" t="b">
        <v>0</v>
      </c>
      <c r="BJ8" s="28" t="b">
        <v>0</v>
      </c>
      <c r="BK8" s="28" t="b">
        <v>0</v>
      </c>
      <c r="BL8" s="28" t="b">
        <v>0</v>
      </c>
      <c r="BM8" s="28" t="b">
        <v>1</v>
      </c>
      <c r="BN8" s="28" t="b">
        <v>0</v>
      </c>
      <c r="BO8" s="28" t="b">
        <v>0</v>
      </c>
      <c r="BP8" s="28" t="b">
        <v>1</v>
      </c>
      <c r="BQ8" s="28" t="b">
        <v>0</v>
      </c>
      <c r="BR8" s="28" t="b">
        <v>0</v>
      </c>
    </row>
  </sheetData>
  <phoneticPr fontId="5" type="noConversion"/>
  <conditionalFormatting sqref="A7:XFD7">
    <cfRule type="containsText" dxfId="84" priority="5" operator="containsText" text="fixed text">
      <formula>NOT(ISERROR(SEARCH("fixed text",A7)))</formula>
    </cfRule>
  </conditionalFormatting>
  <conditionalFormatting sqref="H1:H8 P1:BR8">
    <cfRule type="cellIs" dxfId="83" priority="3" operator="equal">
      <formula>FALSE</formula>
    </cfRule>
  </conditionalFormatting>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51"/>
  <sheetViews>
    <sheetView zoomScaleNormal="100" workbookViewId="0">
      <pane ySplit="7" topLeftCell="A8" activePane="bottomLeft" state="frozen"/>
      <selection pane="bottomLeft" activeCell="A7" sqref="A7"/>
    </sheetView>
  </sheetViews>
  <sheetFormatPr defaultRowHeight="14.5" x14ac:dyDescent="0.35"/>
  <cols>
    <col min="1" max="1" width="14.36328125" customWidth="1"/>
    <col min="2" max="2" width="25.81640625" customWidth="1"/>
    <col min="3" max="3" width="20.54296875" customWidth="1"/>
    <col min="4" max="4" width="17.26953125" customWidth="1"/>
    <col min="5" max="5" width="46.1796875" customWidth="1"/>
    <col min="6" max="6" width="13" customWidth="1"/>
    <col min="7" max="7" width="14.54296875" customWidth="1"/>
    <col min="8" max="8" width="38.36328125" customWidth="1"/>
    <col min="9" max="9" width="57.54296875" customWidth="1"/>
  </cols>
  <sheetData>
    <row r="1" spans="1:9" x14ac:dyDescent="0.35">
      <c r="F1" s="24"/>
    </row>
    <row r="2" spans="1:9" ht="18.5" x14ac:dyDescent="0.45">
      <c r="A2" s="26" t="str" cm="1">
        <f t="array" ref="A2">IF(COUNTA(A8:A999996)=1, RoomTemplateData[Template Name] &amp; " (" &amp; RoomTemplateData[Code] &amp; ") - Items in Room Template", "Standard Components - Items in Room Template")</f>
        <v>Standard Components - Items in Room Template</v>
      </c>
      <c r="F2" s="24"/>
    </row>
    <row r="3" spans="1:9" x14ac:dyDescent="0.35">
      <c r="A3" s="21">
        <f>'Room Template Data'!A3</f>
        <v>45887</v>
      </c>
      <c r="F3" s="24"/>
    </row>
    <row r="4" spans="1:9" ht="18" x14ac:dyDescent="0.35">
      <c r="A4" s="4"/>
      <c r="F4" s="24"/>
    </row>
    <row r="5" spans="1:9" x14ac:dyDescent="0.35">
      <c r="A5" t="str">
        <f t="array" ref="A5">"No. of Standard Components = "&amp;SUM(IF(FREQUENCY(IF(LEN(A8:A999999)&gt;0,MATCH(A8:A999999,A8:A999999,0),""),ROW(A8:A999999)-ROW(A8)+1)&gt;0,1))</f>
        <v>No. of Standard Components = 1</v>
      </c>
      <c r="F5" s="24"/>
    </row>
    <row r="6" spans="1:9" x14ac:dyDescent="0.35">
      <c r="F6" s="24"/>
    </row>
    <row r="7" spans="1:9" x14ac:dyDescent="0.35">
      <c r="A7" s="5" t="s">
        <v>3</v>
      </c>
      <c r="B7" s="5" t="s">
        <v>4</v>
      </c>
      <c r="C7" s="5" t="s">
        <v>8</v>
      </c>
      <c r="D7" s="6" t="s">
        <v>0</v>
      </c>
      <c r="E7" s="6" t="s">
        <v>1</v>
      </c>
      <c r="F7" s="23" t="s">
        <v>9</v>
      </c>
      <c r="G7" s="23" t="s">
        <v>57</v>
      </c>
      <c r="H7" s="7" t="s">
        <v>10</v>
      </c>
      <c r="I7" s="7" t="s">
        <v>2</v>
      </c>
    </row>
    <row r="8" spans="1:9" x14ac:dyDescent="0.35">
      <c r="A8" s="34" t="s">
        <v>78</v>
      </c>
      <c r="B8" s="32" t="s">
        <v>79</v>
      </c>
      <c r="C8" s="32" t="s">
        <v>86</v>
      </c>
      <c r="D8" s="35" t="s">
        <v>87</v>
      </c>
      <c r="E8" s="32" t="s">
        <v>88</v>
      </c>
      <c r="F8" s="25">
        <v>1</v>
      </c>
      <c r="G8" s="10">
        <v>1</v>
      </c>
      <c r="H8" s="32" t="s">
        <v>11</v>
      </c>
      <c r="I8" s="32" t="s">
        <v>89</v>
      </c>
    </row>
    <row r="9" spans="1:9" x14ac:dyDescent="0.35">
      <c r="A9" s="31" t="s">
        <v>78</v>
      </c>
      <c r="B9" s="32" t="s">
        <v>79</v>
      </c>
      <c r="C9" s="32" t="s">
        <v>86</v>
      </c>
      <c r="D9" s="32" t="s">
        <v>90</v>
      </c>
      <c r="E9" s="32" t="s">
        <v>91</v>
      </c>
      <c r="F9" s="25">
        <v>1</v>
      </c>
      <c r="G9" s="33">
        <v>1</v>
      </c>
      <c r="H9" s="32"/>
      <c r="I9" s="32"/>
    </row>
    <row r="10" spans="1:9" x14ac:dyDescent="0.35">
      <c r="A10" s="31" t="s">
        <v>78</v>
      </c>
      <c r="B10" s="32" t="s">
        <v>79</v>
      </c>
      <c r="C10" s="32" t="s">
        <v>86</v>
      </c>
      <c r="D10" s="32" t="s">
        <v>92</v>
      </c>
      <c r="E10" s="32" t="s">
        <v>93</v>
      </c>
      <c r="F10" s="25">
        <v>1</v>
      </c>
      <c r="G10" s="33">
        <v>1</v>
      </c>
      <c r="H10" s="32"/>
      <c r="I10" s="32"/>
    </row>
    <row r="11" spans="1:9" x14ac:dyDescent="0.35">
      <c r="A11" s="31" t="s">
        <v>78</v>
      </c>
      <c r="B11" s="32" t="s">
        <v>79</v>
      </c>
      <c r="C11" s="32" t="s">
        <v>86</v>
      </c>
      <c r="D11" s="32" t="s">
        <v>94</v>
      </c>
      <c r="E11" s="32" t="s">
        <v>95</v>
      </c>
      <c r="F11" s="25">
        <v>2</v>
      </c>
      <c r="G11" s="33">
        <v>1</v>
      </c>
      <c r="H11" s="32"/>
      <c r="I11" s="32"/>
    </row>
    <row r="12" spans="1:9" x14ac:dyDescent="0.35">
      <c r="A12" s="31" t="s">
        <v>78</v>
      </c>
      <c r="B12" s="32" t="s">
        <v>79</v>
      </c>
      <c r="C12" s="32" t="s">
        <v>86</v>
      </c>
      <c r="D12" s="32" t="s">
        <v>96</v>
      </c>
      <c r="E12" s="32" t="s">
        <v>97</v>
      </c>
      <c r="F12" s="25">
        <v>1</v>
      </c>
      <c r="G12" s="33">
        <v>1</v>
      </c>
      <c r="H12" s="32"/>
      <c r="I12" s="32"/>
    </row>
    <row r="13" spans="1:9" x14ac:dyDescent="0.35">
      <c r="A13" s="31" t="s">
        <v>78</v>
      </c>
      <c r="B13" s="32" t="s">
        <v>79</v>
      </c>
      <c r="C13" s="32" t="s">
        <v>86</v>
      </c>
      <c r="D13" s="32" t="s">
        <v>98</v>
      </c>
      <c r="E13" s="32" t="s">
        <v>99</v>
      </c>
      <c r="F13" s="25">
        <v>1</v>
      </c>
      <c r="G13" s="33">
        <v>1</v>
      </c>
      <c r="H13" s="32"/>
      <c r="I13" s="32" t="s">
        <v>100</v>
      </c>
    </row>
    <row r="14" spans="1:9" x14ac:dyDescent="0.35">
      <c r="A14" s="31" t="s">
        <v>78</v>
      </c>
      <c r="B14" s="32" t="s">
        <v>79</v>
      </c>
      <c r="C14" s="32" t="s">
        <v>86</v>
      </c>
      <c r="D14" s="32" t="s">
        <v>101</v>
      </c>
      <c r="E14" s="32" t="s">
        <v>102</v>
      </c>
      <c r="F14" s="25">
        <v>1</v>
      </c>
      <c r="G14" s="33">
        <v>1</v>
      </c>
      <c r="H14" s="32"/>
      <c r="I14" s="32" t="s">
        <v>103</v>
      </c>
    </row>
    <row r="15" spans="1:9" x14ac:dyDescent="0.35">
      <c r="A15" s="31" t="s">
        <v>78</v>
      </c>
      <c r="B15" s="32" t="s">
        <v>79</v>
      </c>
      <c r="C15" s="32" t="s">
        <v>86</v>
      </c>
      <c r="D15" s="32" t="s">
        <v>104</v>
      </c>
      <c r="E15" s="32" t="s">
        <v>105</v>
      </c>
      <c r="F15" s="25">
        <v>1</v>
      </c>
      <c r="G15" s="33">
        <v>1</v>
      </c>
      <c r="H15" s="32"/>
      <c r="I15" s="32"/>
    </row>
    <row r="16" spans="1:9" x14ac:dyDescent="0.35">
      <c r="A16" s="31" t="s">
        <v>78</v>
      </c>
      <c r="B16" s="32" t="s">
        <v>79</v>
      </c>
      <c r="C16" s="32" t="s">
        <v>86</v>
      </c>
      <c r="D16" s="32" t="s">
        <v>106</v>
      </c>
      <c r="E16" s="32" t="s">
        <v>107</v>
      </c>
      <c r="F16" s="25">
        <v>1</v>
      </c>
      <c r="G16" s="33">
        <v>1</v>
      </c>
      <c r="H16" s="32"/>
      <c r="I16" s="32" t="s">
        <v>108</v>
      </c>
    </row>
    <row r="17" spans="1:9" x14ac:dyDescent="0.35">
      <c r="A17" s="31" t="s">
        <v>78</v>
      </c>
      <c r="B17" s="32" t="s">
        <v>79</v>
      </c>
      <c r="C17" s="32" t="s">
        <v>86</v>
      </c>
      <c r="D17" s="32" t="s">
        <v>109</v>
      </c>
      <c r="E17" s="32" t="s">
        <v>110</v>
      </c>
      <c r="F17" s="25">
        <v>1</v>
      </c>
      <c r="G17" s="33">
        <v>1</v>
      </c>
      <c r="H17" s="32"/>
      <c r="I17" s="32"/>
    </row>
    <row r="18" spans="1:9" x14ac:dyDescent="0.35">
      <c r="A18" s="31" t="s">
        <v>78</v>
      </c>
      <c r="B18" s="32" t="s">
        <v>79</v>
      </c>
      <c r="C18" s="32" t="s">
        <v>86</v>
      </c>
      <c r="D18" s="32" t="s">
        <v>111</v>
      </c>
      <c r="E18" s="32" t="s">
        <v>112</v>
      </c>
      <c r="F18" s="25">
        <v>1</v>
      </c>
      <c r="G18" s="33">
        <v>1</v>
      </c>
      <c r="H18" s="32"/>
      <c r="I18" s="32" t="s">
        <v>113</v>
      </c>
    </row>
    <row r="19" spans="1:9" x14ac:dyDescent="0.35">
      <c r="A19" s="31" t="s">
        <v>78</v>
      </c>
      <c r="B19" s="32" t="s">
        <v>79</v>
      </c>
      <c r="C19" s="32" t="s">
        <v>86</v>
      </c>
      <c r="D19" s="32" t="s">
        <v>114</v>
      </c>
      <c r="E19" s="32" t="s">
        <v>115</v>
      </c>
      <c r="F19" s="25">
        <v>1</v>
      </c>
      <c r="G19" s="33">
        <v>1</v>
      </c>
      <c r="H19" s="32"/>
      <c r="I19" s="32" t="s">
        <v>113</v>
      </c>
    </row>
    <row r="20" spans="1:9" x14ac:dyDescent="0.35">
      <c r="A20" s="31" t="s">
        <v>78</v>
      </c>
      <c r="B20" s="32" t="s">
        <v>79</v>
      </c>
      <c r="C20" s="32" t="s">
        <v>86</v>
      </c>
      <c r="D20" s="32" t="s">
        <v>116</v>
      </c>
      <c r="E20" s="32" t="s">
        <v>117</v>
      </c>
      <c r="F20" s="25">
        <v>1</v>
      </c>
      <c r="G20" s="33">
        <v>1</v>
      </c>
      <c r="H20" s="32"/>
      <c r="I20" s="32" t="s">
        <v>118</v>
      </c>
    </row>
    <row r="21" spans="1:9" x14ac:dyDescent="0.35">
      <c r="A21" s="31" t="s">
        <v>78</v>
      </c>
      <c r="B21" s="32" t="s">
        <v>79</v>
      </c>
      <c r="C21" s="32" t="s">
        <v>119</v>
      </c>
      <c r="D21" s="32" t="s">
        <v>120</v>
      </c>
      <c r="E21" s="32" t="s">
        <v>121</v>
      </c>
      <c r="F21" s="25">
        <v>1</v>
      </c>
      <c r="G21" s="33">
        <v>1</v>
      </c>
      <c r="H21" s="32" t="s">
        <v>122</v>
      </c>
      <c r="I21" s="32"/>
    </row>
    <row r="22" spans="1:9" x14ac:dyDescent="0.35">
      <c r="A22" s="31" t="s">
        <v>78</v>
      </c>
      <c r="B22" s="32" t="s">
        <v>79</v>
      </c>
      <c r="C22" s="32" t="s">
        <v>119</v>
      </c>
      <c r="D22" s="32" t="s">
        <v>123</v>
      </c>
      <c r="E22" s="32" t="s">
        <v>124</v>
      </c>
      <c r="F22" s="25">
        <v>1</v>
      </c>
      <c r="G22" s="33">
        <v>1</v>
      </c>
      <c r="H22" s="32" t="s">
        <v>125</v>
      </c>
      <c r="I22" s="32"/>
    </row>
    <row r="23" spans="1:9" x14ac:dyDescent="0.35">
      <c r="A23" s="31" t="s">
        <v>78</v>
      </c>
      <c r="B23" s="32" t="s">
        <v>79</v>
      </c>
      <c r="C23" s="32" t="s">
        <v>119</v>
      </c>
      <c r="D23" s="32" t="s">
        <v>126</v>
      </c>
      <c r="E23" s="32" t="s">
        <v>127</v>
      </c>
      <c r="F23" s="25">
        <v>1</v>
      </c>
      <c r="G23" s="33">
        <v>1</v>
      </c>
      <c r="H23" s="32" t="s">
        <v>128</v>
      </c>
      <c r="I23" s="32"/>
    </row>
    <row r="24" spans="1:9" x14ac:dyDescent="0.35">
      <c r="A24" s="31" t="s">
        <v>78</v>
      </c>
      <c r="B24" s="32" t="s">
        <v>79</v>
      </c>
      <c r="C24" s="32" t="s">
        <v>119</v>
      </c>
      <c r="D24" s="32" t="s">
        <v>129</v>
      </c>
      <c r="E24" s="32" t="s">
        <v>130</v>
      </c>
      <c r="F24" s="25">
        <v>1</v>
      </c>
      <c r="G24" s="33">
        <v>1</v>
      </c>
      <c r="H24" s="32" t="s">
        <v>131</v>
      </c>
      <c r="I24" s="32"/>
    </row>
    <row r="25" spans="1:9" x14ac:dyDescent="0.35">
      <c r="A25" s="31" t="s">
        <v>78</v>
      </c>
      <c r="B25" s="32" t="s">
        <v>79</v>
      </c>
      <c r="C25" s="32" t="s">
        <v>119</v>
      </c>
      <c r="D25" s="32" t="s">
        <v>132</v>
      </c>
      <c r="E25" s="32" t="s">
        <v>133</v>
      </c>
      <c r="F25" s="25">
        <v>1</v>
      </c>
      <c r="G25" s="33">
        <v>1</v>
      </c>
      <c r="H25" s="32" t="s">
        <v>134</v>
      </c>
      <c r="I25" s="32" t="s">
        <v>135</v>
      </c>
    </row>
    <row r="26" spans="1:9" x14ac:dyDescent="0.35">
      <c r="A26" s="31" t="s">
        <v>78</v>
      </c>
      <c r="B26" s="32" t="s">
        <v>79</v>
      </c>
      <c r="C26" s="32" t="s">
        <v>119</v>
      </c>
      <c r="D26" s="32" t="s">
        <v>136</v>
      </c>
      <c r="E26" s="32" t="s">
        <v>137</v>
      </c>
      <c r="F26" s="25">
        <v>1</v>
      </c>
      <c r="G26" s="33">
        <v>1</v>
      </c>
      <c r="H26" s="32" t="s">
        <v>138</v>
      </c>
      <c r="I26" s="32" t="s">
        <v>139</v>
      </c>
    </row>
    <row r="27" spans="1:9" x14ac:dyDescent="0.35">
      <c r="A27" s="31" t="s">
        <v>78</v>
      </c>
      <c r="B27" s="32" t="s">
        <v>79</v>
      </c>
      <c r="C27" s="32" t="s">
        <v>140</v>
      </c>
      <c r="D27" s="32" t="s">
        <v>141</v>
      </c>
      <c r="E27" s="32" t="s">
        <v>142</v>
      </c>
      <c r="F27" s="25">
        <v>1</v>
      </c>
      <c r="G27" s="33">
        <v>1</v>
      </c>
      <c r="H27" s="32" t="s">
        <v>143</v>
      </c>
      <c r="I27" s="32" t="s">
        <v>144</v>
      </c>
    </row>
    <row r="28" spans="1:9" x14ac:dyDescent="0.35">
      <c r="A28" s="31" t="s">
        <v>78</v>
      </c>
      <c r="B28" s="32" t="s">
        <v>79</v>
      </c>
      <c r="C28" s="32" t="s">
        <v>140</v>
      </c>
      <c r="D28" s="32" t="s">
        <v>145</v>
      </c>
      <c r="E28" s="32" t="s">
        <v>146</v>
      </c>
      <c r="F28" s="25">
        <v>2</v>
      </c>
      <c r="G28" s="33">
        <v>1</v>
      </c>
      <c r="H28" s="32" t="s">
        <v>143</v>
      </c>
      <c r="I28" s="32"/>
    </row>
    <row r="29" spans="1:9" x14ac:dyDescent="0.35">
      <c r="A29" s="31" t="s">
        <v>78</v>
      </c>
      <c r="B29" s="32" t="s">
        <v>79</v>
      </c>
      <c r="C29" s="32" t="s">
        <v>140</v>
      </c>
      <c r="D29" s="32" t="s">
        <v>147</v>
      </c>
      <c r="E29" s="32" t="s">
        <v>148</v>
      </c>
      <c r="F29" s="25">
        <v>1</v>
      </c>
      <c r="G29" s="33">
        <v>1</v>
      </c>
      <c r="H29" s="32" t="s">
        <v>143</v>
      </c>
      <c r="I29" s="32" t="s">
        <v>149</v>
      </c>
    </row>
    <row r="30" spans="1:9" x14ac:dyDescent="0.35">
      <c r="A30" s="31" t="s">
        <v>78</v>
      </c>
      <c r="B30" s="32" t="s">
        <v>79</v>
      </c>
      <c r="C30" s="32" t="s">
        <v>140</v>
      </c>
      <c r="D30" s="32" t="s">
        <v>141</v>
      </c>
      <c r="E30" s="32" t="s">
        <v>142</v>
      </c>
      <c r="F30" s="25">
        <v>1</v>
      </c>
      <c r="G30" s="33">
        <v>1</v>
      </c>
      <c r="H30" s="32" t="s">
        <v>150</v>
      </c>
      <c r="I30" s="32" t="s">
        <v>151</v>
      </c>
    </row>
    <row r="31" spans="1:9" x14ac:dyDescent="0.35">
      <c r="A31" s="31" t="s">
        <v>78</v>
      </c>
      <c r="B31" s="32" t="s">
        <v>79</v>
      </c>
      <c r="C31" s="32" t="s">
        <v>140</v>
      </c>
      <c r="D31" s="32" t="s">
        <v>152</v>
      </c>
      <c r="E31" s="32" t="s">
        <v>153</v>
      </c>
      <c r="F31" s="25">
        <v>1</v>
      </c>
      <c r="G31" s="33">
        <v>1</v>
      </c>
      <c r="H31" s="32" t="s">
        <v>150</v>
      </c>
      <c r="I31" s="32" t="s">
        <v>154</v>
      </c>
    </row>
    <row r="32" spans="1:9" x14ac:dyDescent="0.35">
      <c r="A32" s="31" t="s">
        <v>78</v>
      </c>
      <c r="B32" s="32" t="s">
        <v>79</v>
      </c>
      <c r="C32" s="32" t="s">
        <v>140</v>
      </c>
      <c r="D32" s="32" t="s">
        <v>145</v>
      </c>
      <c r="E32" s="32" t="s">
        <v>146</v>
      </c>
      <c r="F32" s="25">
        <v>2</v>
      </c>
      <c r="G32" s="33">
        <v>1</v>
      </c>
      <c r="H32" s="32" t="s">
        <v>150</v>
      </c>
      <c r="I32" s="32"/>
    </row>
    <row r="33" spans="1:9" x14ac:dyDescent="0.35">
      <c r="A33" s="31" t="s">
        <v>78</v>
      </c>
      <c r="B33" s="32" t="s">
        <v>79</v>
      </c>
      <c r="C33" s="32" t="s">
        <v>140</v>
      </c>
      <c r="D33" s="32" t="s">
        <v>155</v>
      </c>
      <c r="E33" s="32" t="s">
        <v>156</v>
      </c>
      <c r="F33" s="25">
        <v>1</v>
      </c>
      <c r="G33" s="33">
        <v>1</v>
      </c>
      <c r="H33" s="32" t="s">
        <v>150</v>
      </c>
      <c r="I33" s="32"/>
    </row>
    <row r="34" spans="1:9" x14ac:dyDescent="0.35">
      <c r="A34" s="31" t="s">
        <v>78</v>
      </c>
      <c r="B34" s="32" t="s">
        <v>79</v>
      </c>
      <c r="C34" s="32" t="s">
        <v>140</v>
      </c>
      <c r="D34" s="32" t="s">
        <v>157</v>
      </c>
      <c r="E34" s="32" t="s">
        <v>158</v>
      </c>
      <c r="F34" s="25">
        <v>1</v>
      </c>
      <c r="G34" s="33">
        <v>1</v>
      </c>
      <c r="H34" s="32" t="s">
        <v>150</v>
      </c>
      <c r="I34" s="32"/>
    </row>
    <row r="35" spans="1:9" x14ac:dyDescent="0.35">
      <c r="A35" s="31" t="s">
        <v>78</v>
      </c>
      <c r="B35" s="32" t="s">
        <v>79</v>
      </c>
      <c r="C35" s="32" t="s">
        <v>140</v>
      </c>
      <c r="D35" s="32" t="s">
        <v>159</v>
      </c>
      <c r="E35" s="32" t="s">
        <v>160</v>
      </c>
      <c r="F35" s="25">
        <v>1</v>
      </c>
      <c r="G35" s="33">
        <v>1</v>
      </c>
      <c r="H35" s="32" t="s">
        <v>150</v>
      </c>
      <c r="I35" s="32"/>
    </row>
    <row r="36" spans="1:9" x14ac:dyDescent="0.35">
      <c r="A36" s="31" t="s">
        <v>78</v>
      </c>
      <c r="B36" s="32" t="s">
        <v>79</v>
      </c>
      <c r="C36" s="32" t="s">
        <v>140</v>
      </c>
      <c r="D36" s="32" t="s">
        <v>161</v>
      </c>
      <c r="E36" s="32" t="s">
        <v>162</v>
      </c>
      <c r="F36" s="25">
        <v>1</v>
      </c>
      <c r="G36" s="33">
        <v>1</v>
      </c>
      <c r="H36" s="32" t="s">
        <v>150</v>
      </c>
      <c r="I36" s="32"/>
    </row>
    <row r="37" spans="1:9" x14ac:dyDescent="0.35">
      <c r="A37" s="31" t="s">
        <v>78</v>
      </c>
      <c r="B37" s="32" t="s">
        <v>79</v>
      </c>
      <c r="C37" s="32" t="s">
        <v>140</v>
      </c>
      <c r="D37" s="32" t="s">
        <v>163</v>
      </c>
      <c r="E37" s="32" t="s">
        <v>164</v>
      </c>
      <c r="F37" s="25">
        <v>1</v>
      </c>
      <c r="G37" s="33">
        <v>1</v>
      </c>
      <c r="H37" s="32" t="s">
        <v>150</v>
      </c>
      <c r="I37" s="32"/>
    </row>
    <row r="38" spans="1:9" x14ac:dyDescent="0.35">
      <c r="A38" s="31" t="s">
        <v>78</v>
      </c>
      <c r="B38" s="32" t="s">
        <v>79</v>
      </c>
      <c r="C38" s="32" t="s">
        <v>140</v>
      </c>
      <c r="D38" s="32" t="s">
        <v>165</v>
      </c>
      <c r="E38" s="32" t="s">
        <v>166</v>
      </c>
      <c r="F38" s="25">
        <v>1</v>
      </c>
      <c r="G38" s="33">
        <v>1</v>
      </c>
      <c r="H38" s="32" t="s">
        <v>150</v>
      </c>
      <c r="I38" s="32"/>
    </row>
    <row r="39" spans="1:9" x14ac:dyDescent="0.35">
      <c r="A39" s="31" t="s">
        <v>78</v>
      </c>
      <c r="B39" s="32" t="s">
        <v>79</v>
      </c>
      <c r="C39" s="32" t="s">
        <v>140</v>
      </c>
      <c r="D39" s="32" t="s">
        <v>167</v>
      </c>
      <c r="E39" s="32" t="s">
        <v>168</v>
      </c>
      <c r="F39" s="25">
        <v>1</v>
      </c>
      <c r="G39" s="33">
        <v>1</v>
      </c>
      <c r="H39" s="32" t="s">
        <v>150</v>
      </c>
      <c r="I39" s="32"/>
    </row>
    <row r="40" spans="1:9" x14ac:dyDescent="0.35">
      <c r="A40" s="31" t="s">
        <v>78</v>
      </c>
      <c r="B40" s="32" t="s">
        <v>79</v>
      </c>
      <c r="C40" s="32" t="s">
        <v>140</v>
      </c>
      <c r="D40" s="32" t="s">
        <v>169</v>
      </c>
      <c r="E40" s="32" t="s">
        <v>170</v>
      </c>
      <c r="F40" s="25">
        <v>1</v>
      </c>
      <c r="G40" s="33">
        <v>1</v>
      </c>
      <c r="H40" s="32" t="s">
        <v>150</v>
      </c>
      <c r="I40" s="32"/>
    </row>
    <row r="41" spans="1:9" x14ac:dyDescent="0.35">
      <c r="A41" s="31" t="s">
        <v>78</v>
      </c>
      <c r="B41" s="32" t="s">
        <v>79</v>
      </c>
      <c r="C41" s="32" t="s">
        <v>140</v>
      </c>
      <c r="D41" s="32" t="s">
        <v>169</v>
      </c>
      <c r="E41" s="32" t="s">
        <v>170</v>
      </c>
      <c r="F41" s="25">
        <v>1</v>
      </c>
      <c r="G41" s="33">
        <v>1</v>
      </c>
      <c r="H41" s="32" t="s">
        <v>143</v>
      </c>
      <c r="I41" s="32"/>
    </row>
    <row r="42" spans="1:9" x14ac:dyDescent="0.35">
      <c r="A42" s="31" t="s">
        <v>78</v>
      </c>
      <c r="B42" s="32" t="s">
        <v>79</v>
      </c>
      <c r="C42" s="32" t="s">
        <v>171</v>
      </c>
      <c r="D42" s="32" t="s">
        <v>172</v>
      </c>
      <c r="E42" s="32" t="s">
        <v>173</v>
      </c>
      <c r="F42" s="25">
        <v>1</v>
      </c>
      <c r="G42" s="33">
        <v>1</v>
      </c>
      <c r="H42" s="32"/>
      <c r="I42" s="32" t="s">
        <v>174</v>
      </c>
    </row>
    <row r="43" spans="1:9" x14ac:dyDescent="0.35">
      <c r="A43" s="31" t="s">
        <v>78</v>
      </c>
      <c r="B43" s="32" t="s">
        <v>79</v>
      </c>
      <c r="C43" s="32" t="s">
        <v>171</v>
      </c>
      <c r="D43" s="32" t="s">
        <v>175</v>
      </c>
      <c r="E43" s="32" t="s">
        <v>176</v>
      </c>
      <c r="F43" s="25">
        <v>1</v>
      </c>
      <c r="G43" s="33">
        <v>1</v>
      </c>
      <c r="H43" s="32"/>
      <c r="I43" s="32" t="s">
        <v>177</v>
      </c>
    </row>
    <row r="44" spans="1:9" x14ac:dyDescent="0.35">
      <c r="A44" s="31" t="s">
        <v>78</v>
      </c>
      <c r="B44" s="32" t="s">
        <v>79</v>
      </c>
      <c r="C44" s="32" t="s">
        <v>171</v>
      </c>
      <c r="D44" s="32" t="s">
        <v>178</v>
      </c>
      <c r="E44" s="32" t="s">
        <v>179</v>
      </c>
      <c r="F44" s="25">
        <v>1</v>
      </c>
      <c r="G44" s="33">
        <v>1</v>
      </c>
      <c r="H44" s="32"/>
      <c r="I44" s="32" t="s">
        <v>180</v>
      </c>
    </row>
    <row r="45" spans="1:9" x14ac:dyDescent="0.35">
      <c r="A45" s="31" t="s">
        <v>78</v>
      </c>
      <c r="B45" s="32" t="s">
        <v>79</v>
      </c>
      <c r="C45" s="32" t="s">
        <v>171</v>
      </c>
      <c r="D45" s="32" t="s">
        <v>181</v>
      </c>
      <c r="E45" s="32" t="s">
        <v>182</v>
      </c>
      <c r="F45" s="25">
        <v>1</v>
      </c>
      <c r="G45" s="33">
        <v>1</v>
      </c>
      <c r="H45" s="32"/>
      <c r="I45" s="32" t="s">
        <v>183</v>
      </c>
    </row>
    <row r="46" spans="1:9" x14ac:dyDescent="0.35">
      <c r="A46" s="31" t="s">
        <v>78</v>
      </c>
      <c r="B46" s="32" t="s">
        <v>79</v>
      </c>
      <c r="C46" s="32" t="s">
        <v>171</v>
      </c>
      <c r="D46" s="32" t="s">
        <v>184</v>
      </c>
      <c r="E46" s="32" t="s">
        <v>185</v>
      </c>
      <c r="F46" s="25">
        <v>1</v>
      </c>
      <c r="G46" s="33">
        <v>1</v>
      </c>
      <c r="H46" s="32"/>
      <c r="I46" s="32" t="s">
        <v>186</v>
      </c>
    </row>
    <row r="47" spans="1:9" x14ac:dyDescent="0.35">
      <c r="A47" s="31" t="s">
        <v>78</v>
      </c>
      <c r="B47" s="32" t="s">
        <v>79</v>
      </c>
      <c r="C47" s="32" t="s">
        <v>171</v>
      </c>
      <c r="D47" s="32" t="s">
        <v>187</v>
      </c>
      <c r="E47" s="32" t="s">
        <v>188</v>
      </c>
      <c r="F47" s="25">
        <v>1</v>
      </c>
      <c r="G47" s="33">
        <v>1</v>
      </c>
      <c r="H47" s="32"/>
      <c r="I47" s="32" t="s">
        <v>189</v>
      </c>
    </row>
    <row r="48" spans="1:9" x14ac:dyDescent="0.35">
      <c r="A48" s="31" t="s">
        <v>78</v>
      </c>
      <c r="B48" s="32" t="s">
        <v>79</v>
      </c>
      <c r="C48" s="32" t="s">
        <v>171</v>
      </c>
      <c r="D48" s="32" t="s">
        <v>190</v>
      </c>
      <c r="E48" s="32" t="s">
        <v>191</v>
      </c>
      <c r="F48" s="25">
        <v>1</v>
      </c>
      <c r="G48" s="33">
        <v>1</v>
      </c>
      <c r="H48" s="32"/>
      <c r="I48" s="32" t="s">
        <v>192</v>
      </c>
    </row>
    <row r="49" spans="1:9" x14ac:dyDescent="0.35">
      <c r="A49" s="31" t="s">
        <v>78</v>
      </c>
      <c r="B49" s="32" t="s">
        <v>79</v>
      </c>
      <c r="C49" s="32" t="s">
        <v>171</v>
      </c>
      <c r="D49" s="32" t="s">
        <v>193</v>
      </c>
      <c r="E49" s="32" t="s">
        <v>194</v>
      </c>
      <c r="F49" s="25">
        <v>1</v>
      </c>
      <c r="G49" s="33">
        <v>1</v>
      </c>
      <c r="H49" s="32"/>
      <c r="I49" s="32" t="s">
        <v>195</v>
      </c>
    </row>
    <row r="50" spans="1:9" x14ac:dyDescent="0.35">
      <c r="A50" s="31" t="s">
        <v>78</v>
      </c>
      <c r="B50" s="32" t="s">
        <v>79</v>
      </c>
      <c r="C50" s="32" t="s">
        <v>171</v>
      </c>
      <c r="D50" s="32" t="s">
        <v>196</v>
      </c>
      <c r="E50" s="32" t="s">
        <v>197</v>
      </c>
      <c r="F50" s="25">
        <v>1</v>
      </c>
      <c r="G50" s="33">
        <v>1</v>
      </c>
      <c r="H50" s="32"/>
      <c r="I50" s="32" t="s">
        <v>195</v>
      </c>
    </row>
    <row r="51" spans="1:9" x14ac:dyDescent="0.35">
      <c r="A51" s="31" t="s">
        <v>78</v>
      </c>
      <c r="B51" s="32" t="s">
        <v>79</v>
      </c>
      <c r="C51" s="32" t="s">
        <v>171</v>
      </c>
      <c r="D51" s="32" t="s">
        <v>198</v>
      </c>
      <c r="E51" s="32" t="s">
        <v>199</v>
      </c>
      <c r="F51" s="25">
        <v>1</v>
      </c>
      <c r="G51" s="33">
        <v>1</v>
      </c>
      <c r="H51" s="32"/>
      <c r="I51" s="32" t="s">
        <v>200</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FD33-0594-47F4-9FCD-B0C883812DB2}">
  <dimension ref="A1:B12"/>
  <sheetViews>
    <sheetView workbookViewId="0">
      <selection activeCell="C12" sqref="C11:C12"/>
    </sheetView>
  </sheetViews>
  <sheetFormatPr defaultRowHeight="14.5" x14ac:dyDescent="0.35"/>
  <cols>
    <col min="1" max="1" width="10.08984375" customWidth="1"/>
  </cols>
  <sheetData>
    <row r="1" spans="1:2" x14ac:dyDescent="0.35">
      <c r="A1" t="s">
        <v>3</v>
      </c>
    </row>
    <row r="2" spans="1:2" x14ac:dyDescent="0.35">
      <c r="A2" s="36" t="s">
        <v>201</v>
      </c>
      <c r="B2" s="36" t="s">
        <v>202</v>
      </c>
    </row>
    <row r="3" spans="1:2" x14ac:dyDescent="0.35">
      <c r="A3" s="36" t="s">
        <v>201</v>
      </c>
      <c r="B3" s="36" t="s">
        <v>203</v>
      </c>
    </row>
    <row r="4" spans="1:2" x14ac:dyDescent="0.35">
      <c r="A4" s="36" t="s">
        <v>201</v>
      </c>
      <c r="B4" s="36" t="s">
        <v>204</v>
      </c>
    </row>
    <row r="5" spans="1:2" x14ac:dyDescent="0.35">
      <c r="A5" s="36" t="s">
        <v>201</v>
      </c>
      <c r="B5" s="36" t="s">
        <v>78</v>
      </c>
    </row>
    <row r="6" spans="1:2" x14ac:dyDescent="0.35">
      <c r="A6" s="36" t="s">
        <v>201</v>
      </c>
      <c r="B6" s="36" t="s">
        <v>205</v>
      </c>
    </row>
    <row r="7" spans="1:2" x14ac:dyDescent="0.35">
      <c r="A7" s="36" t="s">
        <v>201</v>
      </c>
      <c r="B7" s="36" t="s">
        <v>206</v>
      </c>
    </row>
    <row r="8" spans="1:2" x14ac:dyDescent="0.35">
      <c r="A8" s="36" t="s">
        <v>201</v>
      </c>
      <c r="B8" s="36" t="s">
        <v>207</v>
      </c>
    </row>
    <row r="9" spans="1:2" x14ac:dyDescent="0.35">
      <c r="A9" s="36" t="s">
        <v>208</v>
      </c>
      <c r="B9" s="36" t="s">
        <v>209</v>
      </c>
    </row>
    <row r="10" spans="1:2" x14ac:dyDescent="0.35">
      <c r="A10" s="36" t="s">
        <v>208</v>
      </c>
      <c r="B10" s="36" t="s">
        <v>210</v>
      </c>
    </row>
    <row r="11" spans="1:2" x14ac:dyDescent="0.35">
      <c r="A11" s="36" t="s">
        <v>208</v>
      </c>
      <c r="B11" s="36" t="s">
        <v>211</v>
      </c>
    </row>
    <row r="12" spans="1:2" x14ac:dyDescent="0.35">
      <c r="A12" s="36" t="s">
        <v>208</v>
      </c>
      <c r="B12" s="36" t="s">
        <v>212</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7BD45C08FA4F49B72856AF101255AC" ma:contentTypeVersion="18" ma:contentTypeDescription="Create a new document." ma:contentTypeScope="" ma:versionID="7a72663e6a6380f27f8ac4422c527c8b">
  <xsd:schema xmlns:xsd="http://www.w3.org/2001/XMLSchema" xmlns:xs="http://www.w3.org/2001/XMLSchema" xmlns:p="http://schemas.microsoft.com/office/2006/metadata/properties" xmlns:ns2="07afbd2d-f5d6-4dbb-b3ff-820859a04789" xmlns:ns3="1327b3bd-87a0-433d-a5b2-a1dec08b1bcd" targetNamespace="http://schemas.microsoft.com/office/2006/metadata/properties" ma:root="true" ma:fieldsID="e9496ece2be38821f8fff69060912534" ns2:_="" ns3:_="">
    <xsd:import namespace="07afbd2d-f5d6-4dbb-b3ff-820859a04789"/>
    <xsd:import namespace="1327b3bd-87a0-433d-a5b2-a1dec08b1b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fbd2d-f5d6-4dbb-b3ff-820859a047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f5fd6db-8dd0-4710-a5d3-9571f8614474}" ma:internalName="TaxCatchAll" ma:showField="CatchAllData" ma:web="07afbd2d-f5d6-4dbb-b3ff-820859a047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27b3bd-87a0-433d-a5b2-a1dec08b1b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a4c9e2d-f8e3-4a57-bac9-17bee8f4579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27b3bd-87a0-433d-a5b2-a1dec08b1bcd">
      <Terms xmlns="http://schemas.microsoft.com/office/infopath/2007/PartnerControls"/>
    </lcf76f155ced4ddcb4097134ff3c332f>
    <TaxCatchAll xmlns="07afbd2d-f5d6-4dbb-b3ff-820859a04789" xsi:nil="true"/>
  </documentManagement>
</p:properties>
</file>

<file path=customXml/itemProps1.xml><?xml version="1.0" encoding="utf-8"?>
<ds:datastoreItem xmlns:ds="http://schemas.openxmlformats.org/officeDocument/2006/customXml" ds:itemID="{7DDC388E-1272-4476-9CE5-60B29B466CCB}">
  <ds:schemaRefs>
    <ds:schemaRef ds:uri="http://schemas.microsoft.com/sharepoint/v3/contenttype/forms"/>
  </ds:schemaRefs>
</ds:datastoreItem>
</file>

<file path=customXml/itemProps2.xml><?xml version="1.0" encoding="utf-8"?>
<ds:datastoreItem xmlns:ds="http://schemas.openxmlformats.org/officeDocument/2006/customXml" ds:itemID="{ED05F9AE-A810-4702-80D2-D8431E13A4C9}"/>
</file>

<file path=customXml/itemProps3.xml><?xml version="1.0" encoding="utf-8"?>
<ds:datastoreItem xmlns:ds="http://schemas.openxmlformats.org/officeDocument/2006/customXml" ds:itemID="{0C779C94-087C-4784-9A09-1832051447A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Room Template Data</vt:lpstr>
      <vt:lpstr>Items In Room Template</vt:lpstr>
      <vt:lpstr>SC Set for Publish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Shalyce Corney (Health Infrastructure)</dc:creator>
  <cp:lastModifiedBy>Shalyce Corney (Health Infrastructure)</cp:lastModifiedBy>
  <dcterms:created xsi:type="dcterms:W3CDTF">2017-03-13T06:10:35Z</dcterms:created>
  <dcterms:modified xsi:type="dcterms:W3CDTF">2025-08-18T01:45:24Z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0x010100837BD45C08FA4F49B72856AF101255AC</vt:lpwstr>
  </property>
  <property fmtid="{D5CDD505-2E9C-101B-9397-08002B2CF9AE}" pid="3" name="MSIP_Label_76a44f01-6907-4156-9b79-a71e6c56ad93_Enabled">
    <vt:lpwstr>true</vt:lpwstr>
  </property>
  <property fmtid="{D5CDD505-2E9C-101B-9397-08002B2CF9AE}" pid="4" name="MSIP_Label_76a44f01-6907-4156-9b79-a71e6c56ad93_SetDate">
    <vt:lpwstr>2025-08-18T01:45:24Z</vt:lpwstr>
  </property>
  <property fmtid="{D5CDD505-2E9C-101B-9397-08002B2CF9AE}" pid="5" name="MSIP_Label_76a44f01-6907-4156-9b79-a71e6c56ad93_Method">
    <vt:lpwstr>Privileged</vt:lpwstr>
  </property>
  <property fmtid="{D5CDD505-2E9C-101B-9397-08002B2CF9AE}" pid="6" name="MSIP_Label_76a44f01-6907-4156-9b79-a71e6c56ad93_Name">
    <vt:lpwstr>OFFICIAL</vt:lpwstr>
  </property>
  <property fmtid="{D5CDD505-2E9C-101B-9397-08002B2CF9AE}" pid="7" name="MSIP_Label_76a44f01-6907-4156-9b79-a71e6c56ad93_SiteId">
    <vt:lpwstr>a687a7bf-02db-43df-bcbb-e7a8bda611a2</vt:lpwstr>
  </property>
  <property fmtid="{D5CDD505-2E9C-101B-9397-08002B2CF9AE}" pid="8" name="MSIP_Label_76a44f01-6907-4156-9b79-a71e6c56ad93_ActionId">
    <vt:lpwstr>0112e962-c658-4448-ae12-ef32d26e6b6c</vt:lpwstr>
  </property>
  <property fmtid="{D5CDD505-2E9C-101B-9397-08002B2CF9AE}" pid="9" name="MSIP_Label_76a44f01-6907-4156-9b79-a71e6c56ad93_ContentBits">
    <vt:lpwstr>0</vt:lpwstr>
  </property>
  <property fmtid="{D5CDD505-2E9C-101B-9397-08002B2CF9AE}" pid="10" name="MSIP_Label_76a44f01-6907-4156-9b79-a71e6c56ad93_Tag">
    <vt:lpwstr>10, 0, 1, 1</vt:lpwstr>
  </property>
</Properties>
</file>