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nswhealth.sharepoint.com/sites/AAR-HI/AusHFG/Standard Components/SC Mental Health/2024 SC MEN/6 Publication/6.4 Publication Files/FINAL/"/>
    </mc:Choice>
  </mc:AlternateContent>
  <xr:revisionPtr revIDLastSave="0" documentId="8_{90502B9E-8202-407C-8AA1-311916FA0DA1}" xr6:coauthVersionLast="47" xr6:coauthVersionMax="47" xr10:uidLastSave="{00000000-0000-0000-0000-000000000000}"/>
  <bookViews>
    <workbookView xWindow="6900" yWindow="1240" windowWidth="31180" windowHeight="18480" tabRatio="483" xr2:uid="{00000000-000D-0000-FFFF-FFFF00000000}"/>
  </bookViews>
  <sheets>
    <sheet name="Room Template Data" sheetId="1" r:id="rId1"/>
    <sheet name="Items In Room Template" sheetId="3" r:id="rId2"/>
    <sheet name="SC Set for Publish" sheetId="4" state="hidden" r:id="rId3"/>
  </sheets>
  <definedNames>
    <definedName name="_xlnm._FilterDatabase" localSheetId="1" hidden="1">'Items In Room Template'!$A$7:$H$9195</definedName>
    <definedName name="_xlnm._FilterDatabase" localSheetId="0" hidden="1">'Room Template Data'!$A$7:$AM$263</definedName>
    <definedName name="Slicer_Code">#N/A</definedName>
    <definedName name="Slicer_Code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a="1"/>
  <c r="A2" i="1" s="1"/>
  <c r="A2" i="3" a="1"/>
  <c r="A2" i="3" s="1"/>
  <c r="A5" i="3" a="1"/>
  <c r="A5" i="3" s="1"/>
  <c r="A5" i="1"/>
  <c r="A3"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<sst xmlns="http://schemas.openxmlformats.org/spreadsheetml/2006/main" count="200" uniqueCount="139">
  <si>
    <t>Item Number</t>
  </si>
  <si>
    <t>Name</t>
  </si>
  <si>
    <t>Comment</t>
  </si>
  <si>
    <t>Code</t>
  </si>
  <si>
    <t>Template Name</t>
  </si>
  <si>
    <t>Standard Area</t>
  </si>
  <si>
    <t>RDS Rev: Name</t>
  </si>
  <si>
    <t>RDS Rev Date: Name</t>
  </si>
  <si>
    <t>Item List: Name</t>
  </si>
  <si>
    <t>Quantity</t>
  </si>
  <si>
    <t>Category: Name</t>
  </si>
  <si>
    <t>1BR-IC</t>
  </si>
  <si>
    <t/>
  </si>
  <si>
    <t>D+W</t>
  </si>
  <si>
    <t>Internal - Door 1</t>
  </si>
  <si>
    <t>Briefing - Hours of Operation - Duration - Duration</t>
  </si>
  <si>
    <t>Briefing - Hours of Operation - Duration - extended/limited hours</t>
  </si>
  <si>
    <t>Briefing - Hours of Operation - Hours/days - Open time</t>
  </si>
  <si>
    <t>Briefing - Hours of Operation - Hours/days - Close time</t>
  </si>
  <si>
    <t>Briefing - Hours of Operation - Hours/days - Days</t>
  </si>
  <si>
    <t>Briefing - Hours of Operation - Comment</t>
  </si>
  <si>
    <t>Briefing - Description</t>
  </si>
  <si>
    <t>Briefing - Additional Considerations</t>
  </si>
  <si>
    <t>Performance Requirements - Electrical - PROTECTION: body protected</t>
  </si>
  <si>
    <t>Performance Requirements - Electrical - PROTECTION: cardiac protected</t>
  </si>
  <si>
    <t>Performance Requirements - Lighting - LIGHTING: general</t>
  </si>
  <si>
    <t>Performance Requirements - Lighting - LIGHTING: colour corrected</t>
  </si>
  <si>
    <t>Performance Requirements - Lighting - LIGHTING: dimmable</t>
  </si>
  <si>
    <t>Performance Requirements - Lighting - LIGHTING: indirect</t>
  </si>
  <si>
    <t>Performance Requirements - Nurse Call and Duress - NURSE CALL SYSTEM: buttons / handset</t>
  </si>
  <si>
    <t>Performance Requirements - Nurse Call and Duress - NURSE CALL SYSTEM: annunciator</t>
  </si>
  <si>
    <t>Performance Requirements - Security - INTERCOM: service communications</t>
  </si>
  <si>
    <t>Performance Requirements - Security - INTERCOM: security and access control</t>
  </si>
  <si>
    <t>Performance Requirements - Security - CCTV: camera coverage within room</t>
  </si>
  <si>
    <t>Performance Requirements - Security - INTRUSION DETECTION: door monitoring</t>
  </si>
  <si>
    <t>Performance Requirements - Security - INTRUSION DETECTION: spatial monitoring</t>
  </si>
  <si>
    <t>Performance Requirements - Acoustics - SPEECH PRIVACY: not private</t>
  </si>
  <si>
    <t>Performance Requirements - Acoustics - SPEECH PRIVACY: moderate</t>
  </si>
  <si>
    <t>Performance Requirements - Acoustics - SPEECH PRIVACY: private</t>
  </si>
  <si>
    <t>Performance Requirements - Acoustics - SPEECH PRIVACY: confidential</t>
  </si>
  <si>
    <t>Performance Requirements - HVAC - AIRCONDITIONING: general</t>
  </si>
  <si>
    <t>Performance Requirements - HVAC - AIRCONDITIONING: positive pressure</t>
  </si>
  <si>
    <t>Performance Requirements - HVAC - AIRCONDITIONING: negative pressure</t>
  </si>
  <si>
    <t>Performance Requirements - HVAC - VENTILATION: exhaust</t>
  </si>
  <si>
    <t>Performance Requirements - HVAC - VENTILATION: supply</t>
  </si>
  <si>
    <t>Performance Requirements - HVAC - VENTILATION: natural</t>
  </si>
  <si>
    <t>Performance Requirements - Medical Gas - MEDICAL GAS: general anaesthesia</t>
  </si>
  <si>
    <t>Performance Requirements - Medical Gas - MEDICAL GAS: special care</t>
  </si>
  <si>
    <t>Performance Requirements - Medical Gas - MEDICAL GAS: special care, neonatal ventilation</t>
  </si>
  <si>
    <t>Performance Requirements - Medical Gas - MEDICAL GAS: birthing</t>
  </si>
  <si>
    <t>Performance Requirements - Hydraulic - WATER: specialty</t>
  </si>
  <si>
    <t>Performance Requirements - Hydraulic - DRAINAGE: sanitary</t>
  </si>
  <si>
    <t>Performance Requirements - Hydraulic - DRAINAGE: specialty</t>
  </si>
  <si>
    <t>Performance Requirements - Fire - DETECTION: smoke</t>
  </si>
  <si>
    <t>Performance Requirements - Fire - DETECTION: heat</t>
  </si>
  <si>
    <t>Performance Requirements - Shielding - SHIELDING: ionising radiation</t>
  </si>
  <si>
    <t>Performance Requirements - Shielding - SHIELDING: magentic and radio frequency</t>
  </si>
  <si>
    <t>Performance Requirements - Accessibility - SIGNAGE: accessible, statuatory</t>
  </si>
  <si>
    <t>Performance Requirements - Accessibility - VISUAL: luminance contrast</t>
  </si>
  <si>
    <t>Performance Requirements - Accessibility - AUDIO: hearing augmentation</t>
  </si>
  <si>
    <t>Priority</t>
  </si>
  <si>
    <t>Previous Code</t>
  </si>
  <si>
    <t>Briefing - Occupancy</t>
  </si>
  <si>
    <t>Performance Requirements - Nurse Call and Duress - DURESS: wireless coverage</t>
  </si>
  <si>
    <t>Performance Requirements - Nurse Call and Duress - DURESS: fixed</t>
  </si>
  <si>
    <t>Performance Requirements - Security - ACCESS CONTROL: to door</t>
  </si>
  <si>
    <t>Performance Requirements - Security - ACCESS CONTROL: to item / joinery</t>
  </si>
  <si>
    <t>Performance Requirements - ICT and Audio Visual - AUDIO VISUAL: patient entertainment system</t>
  </si>
  <si>
    <t>Performance Requirements - ICT and Audio Visual - AUDIO VISUAL: visitor experiance system</t>
  </si>
  <si>
    <t>Performance Requirements - ICT and Audio Visual - AUDIO VISUAL: virtual collaboration system</t>
  </si>
  <si>
    <t>Performance Requirements - ICT and Audio Visual - AUDIO VISUAL: clinical support system</t>
  </si>
  <si>
    <t>Performance Requirements - ICT and Audio Visual - AUDIO VISUAL: digital operating room system</t>
  </si>
  <si>
    <t>Performance Requirements - HVAC - AIRCONDITIONING: HEPA filtered</t>
  </si>
  <si>
    <t>Performance Requirements - Hydraulic - WATER: drinking</t>
  </si>
  <si>
    <t>Performance Requirements - Acoustics - NOISE SENSITIVITY: not sensitive</t>
  </si>
  <si>
    <t>Performance Requirements - Acoustics - NOISE SENSITIVITY: medium sensitive</t>
  </si>
  <si>
    <t>Performance Requirements - Acoustics - NOISE SENSITIVITY: sensitive</t>
  </si>
  <si>
    <t>Performance Requirements - Acoustics - NOISE GENERATION: low</t>
  </si>
  <si>
    <t>Performance Requirements - Acoustics - NOISE GENERATION: moderate</t>
  </si>
  <si>
    <t>Performance Requirements - Acoustics - NOISE GENERATION: high</t>
  </si>
  <si>
    <t>Performance Requirements - Acoustics - NOISE GENERATION: very high</t>
  </si>
  <si>
    <t>1BR-BA</t>
  </si>
  <si>
    <t>SECL</t>
  </si>
  <si>
    <t>Seclusion Room</t>
  </si>
  <si>
    <t>20.08.2025</t>
  </si>
  <si>
    <t>24 hours</t>
  </si>
  <si>
    <t>1 patient; 1-2 staff intermittently</t>
  </si>
  <si>
    <t>A Seclusion Room provides for the sole confinement of a distressed or agitated person requiring separation for short periods at any hour of the day or night on an involuntary basis.</t>
  </si>
  <si>
    <t>~ The design of the Seclusion room should take into account future flexibility for conversion to another function (e.g. de-escalation room, sensory room, etc.) when services are able to phase out the practice of seclusion through changes in models of care._x000D_
~ Requirements for the selection of suitable finishes, hardware, fixtures and fittings of a type manufactured and marketed as tamper proof and anti-ligature (including any weight limits for load release for certain fixtures) must be confirmed at project level based on service requirements, patient safety policies, local design guidance, risk assessments and confirmation of operational models. This includes the door, door hardware, any engineering services outlets and any ceiling mounted fixtures and services. All tamper proof and anti-ligature items must be installed in accordance with their manufacturer's instructions. Anti-ligature fittings may require a performance solution to be provided for the room to meet accessibility requirements. This must be considered and addressed at project level to meet applicable legislation and standards (to be confirmed with the project accessibility and building code consultants)._x000D_
~All glazing (including external windows) is to be Grade A safety glass to comply with AS/NZS 2208 and AS 1288. Toughened and laminated glass with a structural interlayer is recommended. Additional requirements for glazing are to be confirmed at project level to suit the specific mental health environment (i.e. non-acute, acute, intensive care). Jurisdictional requirements may require an increase in the thickness of the glass for a Seclusion Room._x000D_
~ Provision of a clear zone outside the seclusion room is required for safe access to the seclusion room for the patient and staff, staff observation, and to support consumer privacy and dignity. An observation window is required with height to suit observation from a seated position. Placement and size to be confirmed to maximise visibility to all areas of the room. A secondary observation window on an adjacent wall may be provided for improved visibility, dependent on layout._x000D_
~ Door is to be provided as an outward opening, single leaf (min 1200mm clear opening). Door and door frame to be designed with no sharp edges, and no element of the door hinges to protrude into the seclusion room. Doors must be fitted with robust door hinges, door support structure and electric strike security. Lock requirements to be confirmed at project level to suit local jurisdictional policies and operational service requirements. The door is to be robust and is to be designed so the consumer cannot open it or use any element of it for self-harm. _x000D_
~ No sharp edges to any doors, door frames, window frames (external and internal) and corners are permitted within this room. All fittings should be flush. Floor, wall and ceiling construction must meet all relevant standards._x000D_
~ It is recommended that the door set is selected as a full assembly to ensure the leaf, frame and hardware are coordinated and meet all tamper proof, anti-ligature and anti-barricade requirements when used together._x000D_
~ Direct/close access to a toilet/ensuite may be required to suit jurisdictional policies. Design of door (e.g. hinged, sliding, etc.), access control and observation requirements are to be confirmed to inform inclusion of ensuite. Where direct access to a toilet/ensuite is provided from within the seclusion room, observation windows and an additional door for staff access may be required from the corridor._x000D_
~ Direct/close access to an external space may be considered to support future flexibility for use of this space as a de-escalation space. _x000D_
~ An external outlook is desirable. Access to natural light is required. Controls for integral blinds to external windows to be located in the staff observation area._x000D_
~ Provision of a static camera within the seclusion room to connect to staff member in the observation area outside of the room may be considered subject to jurisdictional policies._x000D_
~ Robustness of finishes to be suitable for high impact. All finishes to be flush and not provide ligature points or sharp edges._x000D_
~ A clock must be located within the area outside the seclusion room and be visible from within the seclusion room (i.e. through the observation window or door vision panel)._x000D_
~ Acoustic separation and treatment to be considered carefully to minimise disruption to other consumers, along with physical separation from communal (lounge and dining) and sleeping areas._x000D_
~ Room lighting must be dimmable and/or have controlled switching to allow for the provision of a low stimulus environment. Provision of lighting to provide sensory input as per therapeutic care plans may be considered based on service requirements and operational models._x000D_
~ Ceiling recessed speakers have been shown as optional depending on service requirements. Speaker connection requirements are to be confirmed if included. Music input is to be controlled from device in the staff observation area. Options for controls within the seclusion room to support self-regulation by consumers is subject to jurisdictional policies._x000D_
~ The ability for a patient and staff to communicate is required. Where this is not possible through the door, a two-way intercom within the seclusion room may be considered subject to jurisdictional policies._x000D_
~ Consider the location of wi-fi access points to ensure strong coverage is provided for mobile duress functions._x000D_
~ Air-conditioning vents/grilles are to be flush, and of the type manufactured and marketed as tamper proof and anti-ligature. Local temperature control to the staff observation area may to be considered.</t>
  </si>
  <si>
    <t>AFDPR-006.05</t>
  </si>
  <si>
    <t>DOOR PROTECTION: plate, full height</t>
  </si>
  <si>
    <t>optional; to room side if provided; provision dependent on leaf material and finish</t>
  </si>
  <si>
    <t>DOHI-019.12</t>
  </si>
  <si>
    <t>DOOR: hinged, 1 leaf, 1200 clear opening, solid, anti-ligature and anti-barricade, standard vision panel, with integral blind</t>
  </si>
  <si>
    <t>WIFX-057.04</t>
  </si>
  <si>
    <t>WINDOW: fixed, internal, double glazed, sill at 900H, with integral blind</t>
  </si>
  <si>
    <t>Internal - Window 1</t>
  </si>
  <si>
    <t>for observation from staff area; control for blinds external to room</t>
  </si>
  <si>
    <t>AFDPR-006.01</t>
  </si>
  <si>
    <t>DOOR PROTECTION: plate, to 900H</t>
  </si>
  <si>
    <t>optional; to corridor side if provided; provision dependent on leaf material and finish</t>
  </si>
  <si>
    <t>WIOP-262.03</t>
  </si>
  <si>
    <t>WINDOW: operable, jockey sash, external, double glazed, sill at 1650H, with integral blind, tamper proof, anti-ligature</t>
  </si>
  <si>
    <t>External - Window 1</t>
  </si>
  <si>
    <t>blinds controlled from staff area</t>
  </si>
  <si>
    <t>External - Window 2</t>
  </si>
  <si>
    <t>FFE</t>
  </si>
  <si>
    <t>FIBM-112</t>
  </si>
  <si>
    <t>MIRROR: fixed, convex, tamper proof, anti-ligature</t>
  </si>
  <si>
    <t>ITAV-152</t>
  </si>
  <si>
    <t>SPEAKER: AV system, ceiling recessed</t>
  </si>
  <si>
    <t>optional; connection requirements to be confirmed; music source to be controlled from device in staff observation area</t>
  </si>
  <si>
    <t>MMBE-184</t>
  </si>
  <si>
    <t>MATTRESS: patient, tamper proof, with sealed seams</t>
  </si>
  <si>
    <t>FIN</t>
  </si>
  <si>
    <t>FLVY-102</t>
  </si>
  <si>
    <t>FLOOR FINISH: vinyl, seamless, standard slip resistance, cushioned</t>
  </si>
  <si>
    <t>Floor Finish 1</t>
  </si>
  <si>
    <t>FLSK-022</t>
  </si>
  <si>
    <t>SKIRTING: vinyl, integral with floor vinyl, coved, tamper proof, anti-ligature</t>
  </si>
  <si>
    <t>Floor Skirting</t>
  </si>
  <si>
    <t>WLFI-002</t>
  </si>
  <si>
    <t>WALL FINISH: paint, clinical areas</t>
  </si>
  <si>
    <t>Wall Finish 1</t>
  </si>
  <si>
    <t>CLCN-031</t>
  </si>
  <si>
    <t>CORNICE: square set</t>
  </si>
  <si>
    <t>Ceiling Cornice</t>
  </si>
  <si>
    <t>CLFS-014</t>
  </si>
  <si>
    <t>CEILING: flush set, suspended, impact resistant</t>
  </si>
  <si>
    <t>Ceiling Finish 1</t>
  </si>
  <si>
    <t>consider plywood backing to ceiling finish</t>
  </si>
  <si>
    <t>SER</t>
  </si>
  <si>
    <t>ELSW-021</t>
  </si>
  <si>
    <t>SWITCH: light, dimmer</t>
  </si>
  <si>
    <t>to staff observation area</t>
  </si>
  <si>
    <t>ITSE-061</t>
  </si>
  <si>
    <t>BUTTON: security, duress, fixed, wall mounted</t>
  </si>
  <si>
    <t>ELGP-201</t>
  </si>
  <si>
    <t>GPO: double, wall mounted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</si>
</sst>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sz val="8"/>
      <color theme="1"/>
      <name val="Calibri"/>
      <family val="2"/>
      <scheme val="minor"/>
    </font>
    <font>
      <b/>
      <sz val="11"/>
      <color rgb="FF000000"/>
      <name val="Arial"/>
      <family val="2"/>
    </font>
    <font>
      <b/>
      <sz val="14"/>
      <color rgb="FF000000"/>
      <name val="Arial"/>
      <family val="2"/>
    </font>
    <font>
      <sz val="11"/>
      <color theme="1"/>
      <name val="Calibri"/>
      <family val="2"/>
      <scheme val="minor"/>
    </font>
    <font>
      <sz val="8"/>
      <name val="Calibri"/>
      <family val="2"/>
      <scheme val="minor"/>
    </font>
    <font>
      <sz val="9"/>
      <color rgb="FF000000"/>
      <name val="Arial"/>
      <family val="2"/>
    </font>
    <font>
      <b/>
      <sz val="11"/>
      <color theme="1"/>
      <name val="Calibri"/>
      <family val="2"/>
      <scheme val="minor"/>
    </font>
    <font>
      <b/>
      <sz val="14"/>
      <color theme="1"/>
      <name val="Calibri"/>
      <family val="2"/>
      <scheme val="minor"/>
    </font>
  </fonts>
  <fills count="7">
    <fill>
      <patternFill patternType="none"/>
    </fill>
    <fill>
      <patternFill patternType="gray125"/>
    </fill>
    <fill>
      <patternFill patternType="solid">
        <fgColor rgb="FFC0C0C0"/>
        <bgColor rgb="FF000000"/>
      </patternFill>
    </fill>
    <fill>
      <patternFill patternType="solid">
        <fgColor rgb="FFBDD7EE"/>
        <bgColor rgb="FF000000"/>
      </patternFill>
    </fill>
    <fill>
      <patternFill patternType="solid">
        <fgColor rgb="FFF8CBAD"/>
        <bgColor rgb="FF000000"/>
      </patternFill>
    </fill>
    <fill>
      <patternFill patternType="solid">
        <fgColor theme="9" tint="0.39997558519241921"/>
        <bgColor rgb="FF000000"/>
      </patternFill>
    </fill>
    <fill>
      <patternFill patternType="solid">
        <fgColor theme="9"/>
        <bgColor rgb="FF000000"/>
      </patternFill>
    </fill>
  </fills>
  <borders count="4">
    <border>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horizontal="left" vertical="top" wrapText="1"/>
    </xf>
    <xf numFmtId="0" fontId="3" fillId="0" borderId="0" xfId="0" applyFont="1" applyAlignment="1">
      <alignment vertical="top"/>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0" fillId="0" borderId="0" xfId="0" applyAlignment="1">
      <alignment horizontal="center"/>
    </xf>
    <xf numFmtId="0" fontId="0" fillId="0" borderId="0" xfId="0" applyAlignment="1">
      <alignment horizontal="center" wrapText="1"/>
    </xf>
    <xf numFmtId="0" fontId="2" fillId="2" borderId="2" xfId="0" applyFont="1" applyFill="1" applyBorder="1" applyAlignment="1">
      <alignment horizontal="center" vertical="top" wrapText="1"/>
    </xf>
    <xf numFmtId="49" fontId="0" fillId="0" borderId="0" xfId="0" applyNumberFormat="1" applyAlignment="1">
      <alignment vertical="center"/>
    </xf>
    <xf numFmtId="49" fontId="0" fillId="0" borderId="0" xfId="0" applyNumberFormat="1" applyAlignment="1">
      <alignment horizontal="center" vertical="center"/>
    </xf>
    <xf numFmtId="0" fontId="0" fillId="0" borderId="0" xfId="0" applyAlignment="1">
      <alignment vertical="center" wrapText="1"/>
    </xf>
    <xf numFmtId="0" fontId="2" fillId="3" borderId="0" xfId="0" applyFont="1" applyFill="1" applyAlignment="1">
      <alignment horizontal="center" vertical="top" wrapText="1"/>
    </xf>
    <xf numFmtId="0" fontId="6" fillId="5" borderId="3" xfId="0" applyFont="1" applyFill="1" applyBorder="1" applyAlignment="1">
      <alignment horizontal="center" vertical="top" wrapText="1"/>
    </xf>
    <xf numFmtId="0" fontId="6" fillId="4" borderId="3" xfId="0" applyFont="1" applyFill="1" applyBorder="1" applyAlignment="1">
      <alignment horizontal="center" vertical="top" wrapText="1"/>
    </xf>
    <xf numFmtId="0" fontId="6" fillId="4" borderId="0" xfId="0" applyFont="1" applyFill="1" applyAlignment="1">
      <alignment horizontal="center" vertical="top" wrapText="1"/>
    </xf>
    <xf numFmtId="0" fontId="6" fillId="6" borderId="3" xfId="0" applyFont="1" applyFill="1" applyBorder="1" applyAlignment="1">
      <alignment horizontal="center" vertical="top" wrapText="1"/>
    </xf>
    <xf numFmtId="14" fontId="0" fillId="0" borderId="0" xfId="0" applyNumberFormat="1" applyAlignment="1">
      <alignment horizontal="left"/>
    </xf>
    <xf numFmtId="0" fontId="4" fillId="0" borderId="0" xfId="0" applyFont="1"/>
    <xf numFmtId="0" fontId="2" fillId="5" borderId="1" xfId="0" applyFont="1" applyFill="1" applyBorder="1" applyAlignment="1">
      <alignment horizontal="center" vertical="top" wrapText="1"/>
    </xf>
    <xf numFmtId="0" fontId="7" fillId="0" borderId="0" xfId="0" applyFont="1" applyAlignment="1">
      <alignment horizontal="center"/>
    </xf>
    <xf numFmtId="49" fontId="7" fillId="0" borderId="0" xfId="0" applyNumberFormat="1" applyFont="1" applyAlignment="1">
      <alignment horizontal="center"/>
    </xf>
    <xf numFmtId="0" fontId="8" fillId="0" borderId="0" xfId="0" applyFont="1"/>
    <xf numFmtId="49" fontId="7" fillId="0" borderId="0" xfId="0" quotePrefix="1" applyNumberFormat="1" applyFon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Alignment="1">
      <alignment vertical="center"/>
    </xf>
    <xf numFmtId="49" fontId="7" fillId="0" borderId="0" xfId="0" applyNumberFormat="1" applyFont="1" applyAlignment="1"/>
    <xf numFmtId="49" fontId="0" fillId="0" borderId="0" xfId="0" applyNumberFormat="1" applyAlignment="1"/>
    <xf numFmtId="0" fontId="0" fillId="0" borderId="0" xfId="0" applyNumberFormat="1" applyAlignment="1">
      <alignment horizontal="center"/>
    </xf>
    <xf numFmtId="49" fontId="7" fillId="0" borderId="0" xfId="0" quotePrefix="1" applyNumberFormat="1" applyFont="1" applyAlignment="1"/>
    <xf numFmtId="49" fontId="0" fillId="0" borderId="0" xfId="0" quotePrefix="1" applyNumberFormat="1" applyAlignment="1"/>
  </cellXfs>
  <cellStyles count="1">
    <cellStyle name="Normal" xfId="0" builtinId="0"/>
  </cellStyles>
  <dxfs count="90">
    <dxf>
      <alignment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alignment vertical="bottom" textRotation="0" wrapText="0" indent="0" justifyLastLine="0" shrinkToFit="0" readingOrder="0"/>
    </dxf>
    <dxf>
      <numFmt numFmtId="0" formatCode="General"/>
      <alignment horizontal="center" vertical="bottom" textRotation="0" wrapText="0" indent="0" justifyLastLine="0" shrinkToFit="0" readingOrder="0"/>
    </dxf>
    <dxf>
      <font>
        <b/>
      </font>
      <numFmt numFmtId="30" formatCode="@"/>
      <alignment horizontal="center"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numFmt numFmtId="30" formatCode="@"/>
      <alignment vertical="bottom" textRotation="0" wrapText="0" indent="0" justifyLastLine="0" shrinkToFit="0" readingOrder="0"/>
    </dxf>
    <dxf>
      <font>
        <b/>
      </font>
      <numFmt numFmtId="30" formatCode="@"/>
      <alignment vertical="bottom" textRotation="0" wrapText="0" indent="0" justifyLastLine="0" shrinkToFit="0" readingOrder="0"/>
    </dxf>
    <dxf>
      <alignment horizontal="general"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lef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general"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numFmt numFmtId="30" formatCode="@"/>
      <alignment horizontal="center" vertical="center" textRotation="0" wrapText="0" indent="0" justifyLastLine="0" shrinkToFit="0" readingOrder="0"/>
    </dxf>
    <dxf>
      <numFmt numFmtId="30" formatCode="@"/>
      <alignment vertical="center" textRotation="0" wrapText="0" indent="0" justifyLastLine="0" shrinkToFit="0" readingOrder="0"/>
    </dxf>
    <dxf>
      <font>
        <b/>
      </font>
      <numFmt numFmtId="30" formatCode="@"/>
      <alignment vertical="center" textRotation="0" wrapText="0" indent="0" justifyLastLine="0" shrinkToFit="0" readingOrder="0"/>
    </dxf>
    <dxf>
      <font>
        <color theme="0" tint="-0.24994659260841701"/>
      </font>
    </dxf>
    <dxf>
      <font>
        <color rgb="FF9C0006"/>
      </font>
      <fill>
        <patternFill>
          <bgColor rgb="FFFFC7CE"/>
        </patternFill>
      </fill>
    </dxf>
    <dxf>
      <border outline="0">
        <top style="thin">
          <color indexed="64"/>
        </top>
      </border>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rgb="FF000000"/>
          <bgColor theme="9" tint="0.39997558519241921"/>
        </patternFill>
      </fill>
      <alignment horizontal="left" vertical="top"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font>
        <b/>
        <i val="0"/>
        <strike val="0"/>
        <condense val="0"/>
        <extend val="0"/>
        <outline val="0"/>
        <shadow val="0"/>
        <u val="none"/>
        <vertAlign val="baseline"/>
        <sz val="11"/>
        <color rgb="FF000000"/>
        <name val="Arial"/>
        <family val="2"/>
        <scheme val="none"/>
      </font>
      <fill>
        <patternFill patternType="solid">
          <fgColor rgb="FF000000"/>
          <bgColor rgb="FFF8CBAD"/>
        </patternFill>
      </fill>
      <alignment horizontal="left" vertical="top" textRotation="0" wrapText="1" indent="0" justifyLastLine="0" shrinkToFit="0" readingOrder="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asic" pivot="0" count="1" xr9:uid="{F9122C99-1320-44A9-AF1D-12066CFACDAC}">
      <tableStyleElement type="wholeTable" dxfId="89"/>
    </tableStyle>
    <tableStyle name="Basic Table" pivot="0" count="1" xr9:uid="{C180F430-87C1-409E-A499-CDEA2CEE3978}">
      <tableStyleElement type="wholeTable" dxfId="8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microsoft.com/office/2007/relationships/slicerCache" Target="slicerCaches/slicerCache2.xml"/><Relationship Id="rId10" Type="http://schemas.openxmlformats.org/officeDocument/2006/relationships/calcChain" Target="calcChain.xml"/><Relationship Id="rId4" Type="http://schemas.microsoft.com/office/2007/relationships/slicerCache" Target="slicerCaches/slicerCache1.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editAs="absolute">
    <xdr:from>
      <xdr:col>87</xdr:col>
      <xdr:colOff>26389</xdr:colOff>
      <xdr:row>8</xdr:row>
      <xdr:rowOff>29279</xdr:rowOff>
    </xdr:from>
    <xdr:to>
      <xdr:col>90</xdr:col>
      <xdr:colOff>129370</xdr:colOff>
      <xdr:row>63</xdr:row>
      <xdr:rowOff>28434</xdr:rowOff>
    </xdr:to>
    <mc:AlternateContent xmlns:mc="http://schemas.openxmlformats.org/markup-compatibility/2006" xmlns:sle15="http://schemas.microsoft.com/office/drawing/2012/slicer">
      <mc:Choice Requires="sle15">
        <xdr:graphicFrame macro="">
          <xdr:nvGraphicFramePr>
            <xdr:cNvPr id="3" name="Code">
              <a:extLst>
                <a:ext uri="{FF2B5EF4-FFF2-40B4-BE49-F238E27FC236}">
                  <a16:creationId xmlns:a16="http://schemas.microsoft.com/office/drawing/2014/main" id="{C8B46E07-D0C9-0775-F0D7-7E1369902F69}"/>
                </a:ext>
              </a:extLst>
            </xdr:cNvPr>
            <xdr:cNvGraphicFramePr/>
          </xdr:nvGraphicFramePr>
          <xdr:xfrm>
            <a:off x="0" y="0"/>
            <a:ext cx="0" cy="0"/>
          </xdr:xfrm>
          <a:graphic>
            <a:graphicData uri="http://schemas.microsoft.com/office/drawing/2010/slicer">
              <sle:slicer xmlns:sle="http://schemas.microsoft.com/office/drawing/2010/slicer" name="Code"/>
            </a:graphicData>
          </a:graphic>
        </xdr:graphicFrame>
      </mc:Choice>
      <mc:Fallback xmlns="">
        <xdr:sp macro="" textlink="">
          <xdr:nvSpPr>
            <xdr:cNvPr id="0" name=""/>
            <xdr:cNvSpPr>
              <a:spLocks noTextEdit="1"/>
            </xdr:cNvSpPr>
          </xdr:nvSpPr>
          <xdr:spPr>
            <a:xfrm>
              <a:off x="85961328" y="2587422"/>
              <a:ext cx="1992429" cy="10262828"/>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absolute">
    <xdr:from>
      <xdr:col>10</xdr:col>
      <xdr:colOff>27215</xdr:colOff>
      <xdr:row>5</xdr:row>
      <xdr:rowOff>118382</xdr:rowOff>
    </xdr:from>
    <xdr:to>
      <xdr:col>13</xdr:col>
      <xdr:colOff>27215</xdr:colOff>
      <xdr:row>55</xdr:row>
      <xdr:rowOff>176893</xdr:rowOff>
    </xdr:to>
    <mc:AlternateContent xmlns:mc="http://schemas.openxmlformats.org/markup-compatibility/2006" xmlns:sle15="http://schemas.microsoft.com/office/drawing/2012/slicer">
      <mc:Choice Requires="sle15">
        <xdr:graphicFrame macro="">
          <xdr:nvGraphicFramePr>
            <xdr:cNvPr id="4" name="Code 1">
              <a:extLst>
                <a:ext uri="{FF2B5EF4-FFF2-40B4-BE49-F238E27FC236}">
                  <a16:creationId xmlns:a16="http://schemas.microsoft.com/office/drawing/2014/main" id="{C0BE2119-ACAD-F094-6855-E504DBC80E82}"/>
                </a:ext>
              </a:extLst>
            </xdr:cNvPr>
            <xdr:cNvGraphicFramePr/>
          </xdr:nvGraphicFramePr>
          <xdr:xfrm>
            <a:off x="0" y="0"/>
            <a:ext cx="0" cy="0"/>
          </xdr:xfrm>
          <a:graphic>
            <a:graphicData uri="http://schemas.microsoft.com/office/drawing/2010/slicer">
              <sle:slicer xmlns:sle="http://schemas.microsoft.com/office/drawing/2010/slicer" name="Code 1"/>
            </a:graphicData>
          </a:graphic>
        </xdr:graphicFrame>
      </mc:Choice>
      <mc:Fallback xmlns="">
        <xdr:sp macro="" textlink="">
          <xdr:nvSpPr>
            <xdr:cNvPr id="0" name=""/>
            <xdr:cNvSpPr>
              <a:spLocks noTextEdit="1"/>
            </xdr:cNvSpPr>
          </xdr:nvSpPr>
          <xdr:spPr>
            <a:xfrm>
              <a:off x="17172215" y="1166132"/>
              <a:ext cx="1836964" cy="9583511"/>
            </a:xfrm>
            <a:prstGeom prst="rect">
              <a:avLst/>
            </a:prstGeom>
            <a:solidFill>
              <a:prstClr val="white"/>
            </a:solidFill>
            <a:ln w="1">
              <a:solidFill>
                <a:prstClr val="green"/>
              </a:solidFill>
            </a:ln>
          </xdr:spPr>
          <xdr:txBody>
            <a:bodyPr vertOverflow="clip" horzOverflow="clip"/>
            <a:lstStyle/>
            <a:p>
              <a:r>
                <a:rPr lang="en-AU"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 xr10:uid="{D9669C6B-E167-47E3-81E3-82D96F7376B8}" sourceName="Code">
  <extLst>
    <x:ext xmlns:x15="http://schemas.microsoft.com/office/spreadsheetml/2010/11/main" uri="{2F2917AC-EB37-4324-AD4E-5DD8C200BD13}">
      <x15:tableSlicerCache tableId="2"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de1" xr10:uid="{6B001E55-6ECD-420A-899A-4E7A079A6F70}" sourceName="Code">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xr10:uid="{733866C6-817A-48F9-89E9-07554A4C448D}" cache="Slicer_Code" caption="Code" style="SlicerStyleOther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de 1" xr10:uid="{1B2DA772-028D-49AF-B4EA-6BA246EFC693}" cache="Slicer_Code1" caption="Code"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4DDA378-4891-4D9E-80D0-6F01C2A44A19}" name="RoomTemplateData" displayName="RoomTemplateData" ref="A7:BR8" totalsRowShown="0" headerRowDxfId="87" dataDxfId="10" tableBorderDxfId="86">
  <autoFilter ref="A7:BR8" xr:uid="{B4DDA378-4891-4D9E-80D0-6F01C2A44A19}"/>
  <tableColumns count="70">
    <tableColumn id="1" xr3:uid="{6068B6E8-4753-4D6D-90B4-2FA667AB9E91}" name="Code" dataDxfId="80"/>
    <tableColumn id="2" xr3:uid="{5E6014B5-3D46-4094-B116-A7CDD19B5634}" name="Template Name" dataDxfId="79"/>
    <tableColumn id="3" xr3:uid="{B859EF06-B879-4CC6-BEF8-1D85D2B4FF7A}" name="Standard Area" dataDxfId="78"/>
    <tableColumn id="4" xr3:uid="{FEA7814D-365B-4F13-BC1A-C14259978EFD}" name="Previous Code" dataDxfId="77"/>
    <tableColumn id="5" xr3:uid="{9046E733-0F7A-4A7B-8C1C-1CEF1EC15053}" name="RDS Rev: Name" dataDxfId="76"/>
    <tableColumn id="28" xr3:uid="{09BB904E-125C-44B3-8EFD-15CFBD17176C}" name="RDS Rev Date: Name" dataDxfId="75"/>
    <tableColumn id="6" xr3:uid="{7B5EFFBD-1214-4D7B-B193-75155CB7A09B}" name="Briefing - Hours of Operation - Duration - Duration" dataDxfId="74"/>
    <tableColumn id="29" xr3:uid="{96687B8A-B8B9-4BDF-B61F-1D8017D6C05F}" name="Briefing - Hours of Operation - Duration - extended/limited hours" dataDxfId="73"/>
    <tableColumn id="46" xr3:uid="{9CD55DF9-9081-48DE-8366-05BA0EDF35B0}" name="Briefing - Hours of Operation - Hours/days - Open time" dataDxfId="72"/>
    <tableColumn id="47" xr3:uid="{264C8D08-BA81-41A6-B97F-F3718FD569FE}" name="Briefing - Hours of Operation - Hours/days - Close time" dataDxfId="71"/>
    <tableColumn id="49" xr3:uid="{B71FC1E0-632B-4A1E-8226-D28A39FE3C40}" name="Briefing - Hours of Operation - Hours/days - Days" dataDxfId="70"/>
    <tableColumn id="50" xr3:uid="{B7CB81C3-39C3-42DD-9AA5-C2B2C2B39040}" name="Briefing - Hours of Operation - Comment" dataDxfId="69"/>
    <tableColumn id="39" xr3:uid="{D3084D0C-C2E0-49ED-BE8C-3BFE91F0E0FB}" name="Briefing - Occupancy" dataDxfId="68"/>
    <tableColumn id="40" xr3:uid="{351E916D-BA04-4321-B844-D90A3A23A0CE}" name="Briefing - Description" dataDxfId="67"/>
    <tableColumn id="41" xr3:uid="{F9240B3D-DB65-42D7-A4CA-C5259E7EF585}" name="Briefing - Additional Considerations" dataDxfId="66"/>
    <tableColumn id="42" xr3:uid="{A697F88A-D977-40B1-8998-82A882DF2DD8}" name="Performance Requirements - Electrical - PROTECTION: body protected" dataDxfId="65"/>
    <tableColumn id="43" xr3:uid="{CDE00A94-1076-44D8-BEA6-DBACDA4D3370}" name="Performance Requirements - Electrical - PROTECTION: cardiac protected" dataDxfId="64"/>
    <tableColumn id="44" xr3:uid="{2B6F38D6-D1A5-42B6-A99D-A08803C8DB93}" name="Performance Requirements - Lighting - LIGHTING: general" dataDxfId="63"/>
    <tableColumn id="33" xr3:uid="{F8D1B51D-9444-4994-94AE-057DF723FC5B}" name="Performance Requirements - Lighting - LIGHTING: colour corrected" dataDxfId="62"/>
    <tableColumn id="34" xr3:uid="{F16797F1-7A21-4DA0-941B-099045C9C5BB}" name="Performance Requirements - Lighting - LIGHTING: dimmable" dataDxfId="61"/>
    <tableColumn id="35" xr3:uid="{05BC7D94-B979-4EAD-B918-C6757319362A}" name="Performance Requirements - Lighting - LIGHTING: indirect" dataDxfId="60"/>
    <tableColumn id="51" xr3:uid="{FA73BC42-519B-461F-80C8-778A87EF4C07}" name="Performance Requirements - Nurse Call and Duress - NURSE CALL SYSTEM: buttons / handset" dataDxfId="59"/>
    <tableColumn id="52" xr3:uid="{01A22F1C-7A6B-421E-88B2-E0FA5053AA19}" name="Performance Requirements - Nurse Call and Duress - NURSE CALL SYSTEM: annunciator" dataDxfId="58"/>
    <tableColumn id="53" xr3:uid="{62DF3970-9D0A-4957-869F-6E193C781BEB}" name="Performance Requirements - Nurse Call and Duress - DURESS: fixed" dataDxfId="57"/>
    <tableColumn id="54" xr3:uid="{3A464611-A1DA-46AB-8787-AB22AEAB07CD}" name="Performance Requirements - Nurse Call and Duress - DURESS: wireless coverage" dataDxfId="56"/>
    <tableColumn id="55" xr3:uid="{893180B6-A4C8-45A9-97E5-4135BEB63737}" name="Performance Requirements - Security - ACCESS CONTROL: to door" dataDxfId="55"/>
    <tableColumn id="56" xr3:uid="{0E2CCAA9-6772-4EEC-9F7B-16F5A3A54B46}" name="Performance Requirements - Security - ACCESS CONTROL: to item / joinery" dataDxfId="54"/>
    <tableColumn id="57" xr3:uid="{C33C21F4-7DB5-4EDD-A683-7F6B9318D467}" name="Performance Requirements - Security - INTERCOM: service communications" dataDxfId="53"/>
    <tableColumn id="58" xr3:uid="{57654B39-C5C0-4019-AFF7-5D91E07DE88A}" name="Performance Requirements - Security - INTERCOM: security and access control" dataDxfId="52"/>
    <tableColumn id="59" xr3:uid="{908FC2FA-9790-450D-B5FD-0FA92A3FECF6}" name="Performance Requirements - Security - CCTV: camera coverage within room" dataDxfId="51"/>
    <tableColumn id="60" xr3:uid="{53CD770E-295C-499F-B1AF-D32830080169}" name="Performance Requirements - Security - INTRUSION DETECTION: door monitoring" dataDxfId="50"/>
    <tableColumn id="36" xr3:uid="{D678B497-6EEF-4B0B-A98A-801FF074F10F}" name="Performance Requirements - Security - INTRUSION DETECTION: spatial monitoring" dataDxfId="49"/>
    <tableColumn id="37" xr3:uid="{764676EA-F635-4EE6-BDC9-EB78E2E719A8}" name="Performance Requirements - ICT and Audio Visual - AUDIO VISUAL: patient entertainment system" dataDxfId="48"/>
    <tableColumn id="38" xr3:uid="{6B0F0DA3-16D7-45CD-A945-BF3B1FAE3C5C}" name="Performance Requirements - ICT and Audio Visual - AUDIO VISUAL: visitor experiance system" dataDxfId="47"/>
    <tableColumn id="30" xr3:uid="{955D1FA3-D6C8-4A7E-ABE1-8D2DC0E37E93}" name="Performance Requirements - ICT and Audio Visual - AUDIO VISUAL: virtual collaboration system" dataDxfId="46"/>
    <tableColumn id="31" xr3:uid="{7F0A432E-0FA2-4EFC-867D-7791F493C6ED}" name="Performance Requirements - ICT and Audio Visual - AUDIO VISUAL: clinical support system" dataDxfId="45"/>
    <tableColumn id="32" xr3:uid="{D60983AF-7082-48FD-8108-41DD4DADA1F4}" name="Performance Requirements - ICT and Audio Visual - AUDIO VISUAL: digital operating room system" dataDxfId="44"/>
    <tableColumn id="7" xr3:uid="{F9CF9B9D-4CB2-406E-A1DF-A121FB6A5A22}" name="Performance Requirements - Accessibility - AUDIO: hearing augmentation" dataDxfId="43"/>
    <tableColumn id="8" xr3:uid="{23AA1ADD-FABA-4778-9F97-C9C6151D7ED5}" name="Performance Requirements - Accessibility - VISUAL: luminance contrast" dataDxfId="42"/>
    <tableColumn id="9" xr3:uid="{F318F2D3-D57F-42A5-AE70-BA4A2DBC03BE}" name="Performance Requirements - Accessibility - SIGNAGE: accessible, statuatory" dataDxfId="41"/>
    <tableColumn id="10" xr3:uid="{9E34A24D-031E-4614-86FF-10B3495DC6FA}" name="Performance Requirements - HVAC - AIRCONDITIONING: general" dataDxfId="40"/>
    <tableColumn id="11" xr3:uid="{A099E547-7106-467A-B6A5-E3A4C1FD2335}" name="Performance Requirements - HVAC - AIRCONDITIONING: HEPA filtered" dataDxfId="39"/>
    <tableColumn id="76" xr3:uid="{280CAF9D-013F-4807-8CE9-49349C4CC49D}" name="Performance Requirements - HVAC - AIRCONDITIONING: positive pressure" dataDxfId="38"/>
    <tableColumn id="77" xr3:uid="{F5779A7C-C47D-41A9-A49D-3D89849F2CA4}" name="Performance Requirements - HVAC - AIRCONDITIONING: negative pressure" dataDxfId="37"/>
    <tableColumn id="78" xr3:uid="{C73D672D-2233-4DB8-97E9-2DE24903CE64}" name="Performance Requirements - HVAC - VENTILATION: exhaust" dataDxfId="36"/>
    <tableColumn id="79" xr3:uid="{299ACC64-AE50-4D24-B017-DA9BE9CC4D8A}" name="Performance Requirements - HVAC - VENTILATION: supply" dataDxfId="35"/>
    <tableColumn id="80" xr3:uid="{BBD6FD67-770B-4B58-8547-A1FFAF94AD7E}" name="Performance Requirements - HVAC - VENTILATION: natural" dataDxfId="34"/>
    <tableColumn id="81" xr3:uid="{C2ED3313-B42B-44CB-AFEE-E2631795B0CC}" name="Performance Requirements - Medical Gas - MEDICAL GAS: general anaesthesia" dataDxfId="33"/>
    <tableColumn id="82" xr3:uid="{2973CA0B-B1AC-4498-A0D9-F441096E3384}" name="Performance Requirements - Medical Gas - MEDICAL GAS: special care" dataDxfId="32"/>
    <tableColumn id="83" xr3:uid="{5FED861B-21C1-40A5-B7DA-6D82EA673E89}" name="Performance Requirements - Medical Gas - MEDICAL GAS: special care, neonatal ventilation" dataDxfId="31"/>
    <tableColumn id="84" xr3:uid="{CED862BE-CA64-43B1-95DE-9F992836AE34}" name="Performance Requirements - Medical Gas - MEDICAL GAS: birthing" dataDxfId="30"/>
    <tableColumn id="85" xr3:uid="{F18D6EB0-13CB-4C2C-B2CA-85A22A2B466C}" name="Performance Requirements - Hydraulic - WATER: drinking" dataDxfId="29"/>
    <tableColumn id="86" xr3:uid="{9D597292-05DD-45BE-87B3-BF0CB0352D7B}" name="Performance Requirements - Hydraulic - WATER: specialty" dataDxfId="28"/>
    <tableColumn id="87" xr3:uid="{59C0E0A8-13F9-49DA-81AC-FA226F49ECD8}" name="Performance Requirements - Hydraulic - DRAINAGE: sanitary" dataDxfId="27"/>
    <tableColumn id="88" xr3:uid="{CB30CCA3-E716-491E-A4F4-1254662CDE4E}" name="Performance Requirements - Hydraulic - DRAINAGE: specialty" dataDxfId="26"/>
    <tableColumn id="89" xr3:uid="{1FA8B1F3-C538-48B5-B407-C510A6E0C0D0}" name="Performance Requirements - Fire - DETECTION: smoke" dataDxfId="25"/>
    <tableColumn id="90" xr3:uid="{27D78FB9-F4C6-4E7E-A888-BC58137E043A}" name="Performance Requirements - Fire - DETECTION: heat" dataDxfId="24"/>
    <tableColumn id="61" xr3:uid="{226C8435-6CEA-4680-A2D4-8B19B60ABBBE}" name="Performance Requirements - Shielding - SHIELDING: ionising radiation" dataDxfId="23"/>
    <tableColumn id="62" xr3:uid="{3EFC058C-F78A-4BDE-910E-C7FA9459090A}" name="Performance Requirements - Shielding - SHIELDING: magentic and radio frequency" dataDxfId="22"/>
    <tableColumn id="63" xr3:uid="{C910EBED-79BC-45BA-BC91-35047C9F225A}" name="Performance Requirements - Acoustics - SPEECH PRIVACY: not private" dataDxfId="21"/>
    <tableColumn id="64" xr3:uid="{50901738-823B-496E-95A4-9B588A6615D7}" name="Performance Requirements - Acoustics - SPEECH PRIVACY: moderate" dataDxfId="20"/>
    <tableColumn id="65" xr3:uid="{5066D0DB-2EDE-4E1A-9A6F-0A9D02B43159}" name="Performance Requirements - Acoustics - SPEECH PRIVACY: private" dataDxfId="19"/>
    <tableColumn id="66" xr3:uid="{6DF3E60B-1C33-4FED-B673-E640C305C5B1}" name="Performance Requirements - Acoustics - SPEECH PRIVACY: confidential" dataDxfId="18"/>
    <tableColumn id="67" xr3:uid="{10679D1D-C24E-4FD9-AAE9-501220FF9921}" name="Performance Requirements - Acoustics - NOISE SENSITIVITY: not sensitive" dataDxfId="17"/>
    <tableColumn id="68" xr3:uid="{00CB1A6C-EF37-495B-849A-791CC55CD156}" name="Performance Requirements - Acoustics - NOISE SENSITIVITY: medium sensitive" dataDxfId="16"/>
    <tableColumn id="69" xr3:uid="{D6E2BCF5-2E08-47B2-A9F1-5AE3E46E0D07}" name="Performance Requirements - Acoustics - NOISE SENSITIVITY: sensitive" dataDxfId="15"/>
    <tableColumn id="12" xr3:uid="{E9FE3DC3-767B-4D28-9209-CB004C4CA189}" name="Performance Requirements - Acoustics - NOISE GENERATION: low" dataDxfId="14"/>
    <tableColumn id="13" xr3:uid="{BED966C3-71FB-4471-8AB3-D0668FCB9A14}" name="Performance Requirements - Acoustics - NOISE GENERATION: moderate" dataDxfId="13"/>
    <tableColumn id="14" xr3:uid="{E858AAF0-45BD-4A60-A930-59A8451711A3}" name="Performance Requirements - Acoustics - NOISE GENERATION: high" dataDxfId="12"/>
    <tableColumn id="15" xr3:uid="{64124E68-3C67-46B7-8305-576786230117}" name="Performance Requirements - Acoustics - NOISE GENERATION: very high" dataDxfId="11"/>
  </tableColumns>
  <tableStyleInfo name="basic"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A2FEA9A-0950-4209-9431-5FE224B3B21B}" name="ItemsInRoomTemplate" displayName="ItemsInRoomTemplate" ref="A7:I24" totalsRowShown="0" headerRowDxfId="85" dataDxfId="0" headerRowBorderDxfId="84" tableBorderDxfId="83">
  <autoFilter ref="A7:I24" xr:uid="{6A2FEA9A-0950-4209-9431-5FE224B3B21B}"/>
  <tableColumns count="9">
    <tableColumn id="1" xr3:uid="{6986DC66-021E-42CF-8BD3-BA93E2C1F216}" name="Code" dataDxfId="9"/>
    <tableColumn id="2" xr3:uid="{DBDBFCCA-5FDD-4DFB-8F04-3AF82343CD25}" name="Template Name" dataDxfId="8"/>
    <tableColumn id="3" xr3:uid="{0E855559-DBAE-4491-B3FA-3F742B01AD05}" name="Item List: Name" dataDxfId="7"/>
    <tableColumn id="4" xr3:uid="{B4593148-D964-4706-A643-C1F21B0A9DFC}" name="Item Number" dataDxfId="6"/>
    <tableColumn id="5" xr3:uid="{1EA1C1E9-867F-44B4-A2F6-0E9BC663A853}" name="Name" dataDxfId="5"/>
    <tableColumn id="6" xr3:uid="{18020E15-B6A0-42AF-9E50-0986C04A5BB5}" name="Quantity" dataDxfId="4"/>
    <tableColumn id="9" xr3:uid="{3D47B47D-8F1A-4C41-B362-4E70BC7A9B31}" name="Priority" dataDxfId="3"/>
    <tableColumn id="7" xr3:uid="{0341F9BE-82F5-4FC1-8EE0-61F7CDDD9D2C}" name="Category: Name" dataDxfId="2"/>
    <tableColumn id="8" xr3:uid="{3D4094C3-8DFC-4873-B340-5383DDCC404A}" name="Comment" dataDxfId="1"/>
  </tableColumns>
  <tableStyleInfo name="basi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D93A3F2-66A1-4465-820A-CF1FFB9C8B3B}" name="Table3" displayName="Table3" ref="A1:A3" totalsRowShown="0">
  <autoFilter ref="A1:A3" xr:uid="{AD93A3F2-66A1-4465-820A-CF1FFB9C8B3B}"/>
  <tableColumns count="1">
    <tableColumn id="1" xr3:uid="{9108DE1A-EE58-4319-B084-7D3B94F6F69E}" name="Code"/>
  </tableColumns>
  <tableStyleInfo name="basi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R8"/>
  <sheetViews>
    <sheetView tabSelected="1" zoomScaleNormal="100" workbookViewId="0">
      <pane xSplit="1" ySplit="7" topLeftCell="B8" activePane="bottomRight" state="frozen"/>
      <selection pane="topRight" activeCell="B1" sqref="B1"/>
      <selection pane="bottomLeft" activeCell="A8" sqref="A8"/>
      <selection pane="bottomRight"/>
    </sheetView>
  </sheetViews>
  <sheetFormatPr defaultColWidth="8.81640625" defaultRowHeight="14.5" x14ac:dyDescent="0.35"/>
  <cols>
    <col min="1" max="1" width="25.7265625" customWidth="1"/>
    <col min="2" max="2" width="45.81640625" customWidth="1"/>
    <col min="3" max="3" width="10.36328125" customWidth="1"/>
    <col min="4" max="6" width="12.7265625" customWidth="1"/>
    <col min="7" max="7" width="20.7265625" customWidth="1"/>
    <col min="8" max="11" width="12.7265625" customWidth="1"/>
    <col min="12" max="12" width="40.81640625" customWidth="1"/>
    <col min="13" max="13" width="45.26953125" customWidth="1"/>
    <col min="14" max="14" width="47.36328125" customWidth="1"/>
    <col min="15" max="15" width="48.36328125" customWidth="1"/>
    <col min="16" max="66" width="12.54296875" customWidth="1"/>
    <col min="67" max="70" width="12.6328125" customWidth="1"/>
  </cols>
  <sheetData>
    <row r="1" spans="1:70" s="1" customFormat="1" x14ac:dyDescent="0.35">
      <c r="C1" s="11"/>
      <c r="E1" s="11"/>
      <c r="I1" s="11"/>
      <c r="J1" s="11"/>
      <c r="K1" s="11"/>
      <c r="N1" s="11"/>
      <c r="P1" s="11"/>
      <c r="R1" s="11"/>
      <c r="T1" s="11"/>
      <c r="V1" s="11"/>
      <c r="W1" s="11"/>
      <c r="X1" s="11"/>
      <c r="Z1" s="11"/>
      <c r="AB1" s="11"/>
      <c r="AC1" s="11"/>
      <c r="AD1" s="11"/>
      <c r="AF1" s="11"/>
      <c r="AH1" s="11"/>
      <c r="AL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row>
    <row r="2" spans="1:70" ht="18.5" x14ac:dyDescent="0.45">
      <c r="A2" s="26" t="str" cm="1">
        <f t="array" ref="A2">IF(COUNTA(A8:A999996)=1, RoomTemplateData[Template Name] &amp; " (" &amp; RoomTemplateData[Code] &amp; ")  - Room Template Properties and Room Template Data", "Standard Components - Room Templates Properties and Room Template Data")</f>
        <v>Seclusion Room (SECL)  - Room Template Properties and Room Template Data</v>
      </c>
      <c r="C2" s="10"/>
      <c r="E2" s="10"/>
      <c r="I2" s="10"/>
      <c r="J2" s="10"/>
      <c r="K2" s="10"/>
      <c r="N2" s="10"/>
      <c r="P2" s="10"/>
      <c r="R2" s="10"/>
      <c r="T2" s="10"/>
      <c r="V2" s="10"/>
      <c r="W2" s="10"/>
      <c r="X2" s="10"/>
      <c r="Z2" s="10"/>
      <c r="AB2" s="10"/>
      <c r="AC2" s="10"/>
      <c r="AD2" s="10"/>
      <c r="AF2" s="10"/>
      <c r="AH2" s="10"/>
      <c r="AL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row>
    <row r="3" spans="1:70" x14ac:dyDescent="0.35">
      <c r="A3" s="21">
        <v>45889</v>
      </c>
      <c r="C3" s="10"/>
      <c r="E3" s="10"/>
      <c r="I3" s="10"/>
      <c r="J3" s="10"/>
      <c r="K3" s="10"/>
      <c r="N3" s="10"/>
      <c r="P3" s="10"/>
      <c r="R3" s="10"/>
      <c r="T3" s="10"/>
      <c r="V3" s="10"/>
      <c r="W3" s="10"/>
      <c r="X3" s="10"/>
      <c r="Z3" s="10"/>
      <c r="AB3" s="10"/>
      <c r="AC3" s="10"/>
      <c r="AD3" s="10"/>
      <c r="AF3" s="10"/>
      <c r="AH3" s="10"/>
      <c r="AL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row>
    <row r="4" spans="1:70" ht="18" x14ac:dyDescent="0.35">
      <c r="A4" s="4"/>
      <c r="C4" s="10"/>
      <c r="E4" s="10"/>
      <c r="I4" s="10"/>
      <c r="J4" s="10"/>
      <c r="K4" s="10"/>
      <c r="N4" s="10"/>
      <c r="P4" s="10"/>
      <c r="R4" s="10"/>
      <c r="T4" s="10"/>
      <c r="V4" s="10"/>
      <c r="W4" s="10"/>
      <c r="X4" s="10"/>
      <c r="Z4" s="10"/>
      <c r="AB4" s="10"/>
      <c r="AC4" s="10"/>
      <c r="AD4" s="10"/>
      <c r="AF4" s="10"/>
      <c r="AH4" s="10"/>
      <c r="AL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row>
    <row r="5" spans="1:70" s="1" customFormat="1" x14ac:dyDescent="0.35">
      <c r="A5" s="22" t="str">
        <f>"No. of Standard Components = "&amp;COUNTA(A8:A999996)</f>
        <v>No. of Standard Components = 1</v>
      </c>
      <c r="C5" s="11"/>
      <c r="E5" s="11"/>
      <c r="I5" s="11"/>
      <c r="J5" s="11"/>
      <c r="K5" s="11"/>
      <c r="N5" s="11"/>
      <c r="P5" s="11"/>
      <c r="R5" s="11"/>
      <c r="T5" s="11"/>
      <c r="V5" s="11"/>
      <c r="W5" s="11"/>
      <c r="X5" s="11"/>
      <c r="Z5" s="11"/>
      <c r="AB5" s="11"/>
      <c r="AC5" s="11"/>
      <c r="AD5" s="11"/>
      <c r="AF5" s="11"/>
      <c r="AH5" s="11"/>
      <c r="AL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row>
    <row r="6" spans="1:70" s="1" customFormat="1" x14ac:dyDescent="0.35">
      <c r="A6" s="2"/>
      <c r="C6" s="11"/>
      <c r="E6" s="11"/>
      <c r="I6" s="11"/>
      <c r="J6" s="11"/>
      <c r="K6" s="11"/>
      <c r="N6" s="11"/>
      <c r="P6" s="11"/>
      <c r="R6" s="11"/>
      <c r="T6" s="11"/>
      <c r="V6" s="11"/>
      <c r="W6" s="11"/>
      <c r="X6" s="11"/>
      <c r="Z6" s="11"/>
      <c r="AB6" s="11"/>
      <c r="AC6" s="11"/>
      <c r="AD6" s="11"/>
      <c r="AF6" s="11"/>
      <c r="AH6" s="11"/>
      <c r="AL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row>
    <row r="7" spans="1:70" s="3" customFormat="1" ht="92" x14ac:dyDescent="0.35">
      <c r="A7" s="8" t="s">
        <v>3</v>
      </c>
      <c r="B7" s="8" t="s">
        <v>4</v>
      </c>
      <c r="C7" s="12" t="s">
        <v>5</v>
      </c>
      <c r="D7" s="9" t="s">
        <v>61</v>
      </c>
      <c r="E7" s="16" t="s">
        <v>6</v>
      </c>
      <c r="F7" s="9" t="s">
        <v>7</v>
      </c>
      <c r="G7" s="17" t="s">
        <v>15</v>
      </c>
      <c r="H7" s="17" t="s">
        <v>16</v>
      </c>
      <c r="I7" s="17" t="s">
        <v>17</v>
      </c>
      <c r="J7" s="17" t="s">
        <v>18</v>
      </c>
      <c r="K7" s="17" t="s">
        <v>19</v>
      </c>
      <c r="L7" s="17" t="s">
        <v>20</v>
      </c>
      <c r="M7" s="17" t="s">
        <v>62</v>
      </c>
      <c r="N7" s="20" t="s">
        <v>21</v>
      </c>
      <c r="O7" s="20" t="s">
        <v>22</v>
      </c>
      <c r="P7" s="18" t="s">
        <v>23</v>
      </c>
      <c r="Q7" s="18" t="s">
        <v>24</v>
      </c>
      <c r="R7" s="18" t="s">
        <v>25</v>
      </c>
      <c r="S7" s="18" t="s">
        <v>26</v>
      </c>
      <c r="T7" s="18" t="s">
        <v>27</v>
      </c>
      <c r="U7" s="18" t="s">
        <v>28</v>
      </c>
      <c r="V7" s="18" t="s">
        <v>29</v>
      </c>
      <c r="W7" s="18" t="s">
        <v>30</v>
      </c>
      <c r="X7" s="18" t="s">
        <v>64</v>
      </c>
      <c r="Y7" s="18" t="s">
        <v>63</v>
      </c>
      <c r="Z7" s="18" t="s">
        <v>65</v>
      </c>
      <c r="AA7" s="18" t="s">
        <v>66</v>
      </c>
      <c r="AB7" s="18" t="s">
        <v>31</v>
      </c>
      <c r="AC7" s="18" t="s">
        <v>32</v>
      </c>
      <c r="AD7" s="18" t="s">
        <v>33</v>
      </c>
      <c r="AE7" s="18" t="s">
        <v>34</v>
      </c>
      <c r="AF7" s="18" t="s">
        <v>35</v>
      </c>
      <c r="AG7" s="18" t="s">
        <v>67</v>
      </c>
      <c r="AH7" s="18" t="s">
        <v>68</v>
      </c>
      <c r="AI7" s="18" t="s">
        <v>69</v>
      </c>
      <c r="AJ7" s="18" t="s">
        <v>70</v>
      </c>
      <c r="AK7" s="18" t="s">
        <v>71</v>
      </c>
      <c r="AL7" s="18" t="s">
        <v>59</v>
      </c>
      <c r="AM7" s="18" t="s">
        <v>58</v>
      </c>
      <c r="AN7" s="18" t="s">
        <v>57</v>
      </c>
      <c r="AO7" s="18" t="s">
        <v>40</v>
      </c>
      <c r="AP7" s="18" t="s">
        <v>72</v>
      </c>
      <c r="AQ7" s="19" t="s">
        <v>41</v>
      </c>
      <c r="AR7" s="19" t="s">
        <v>42</v>
      </c>
      <c r="AS7" s="19" t="s">
        <v>43</v>
      </c>
      <c r="AT7" s="19" t="s">
        <v>44</v>
      </c>
      <c r="AU7" s="19" t="s">
        <v>45</v>
      </c>
      <c r="AV7" s="19" t="s">
        <v>46</v>
      </c>
      <c r="AW7" s="19" t="s">
        <v>47</v>
      </c>
      <c r="AX7" s="19" t="s">
        <v>48</v>
      </c>
      <c r="AY7" s="19" t="s">
        <v>49</v>
      </c>
      <c r="AZ7" s="19" t="s">
        <v>73</v>
      </c>
      <c r="BA7" s="19" t="s">
        <v>50</v>
      </c>
      <c r="BB7" s="19" t="s">
        <v>51</v>
      </c>
      <c r="BC7" s="19" t="s">
        <v>52</v>
      </c>
      <c r="BD7" s="19" t="s">
        <v>53</v>
      </c>
      <c r="BE7" s="19" t="s">
        <v>54</v>
      </c>
      <c r="BF7" s="19" t="s">
        <v>55</v>
      </c>
      <c r="BG7" s="19" t="s">
        <v>56</v>
      </c>
      <c r="BH7" s="19" t="s">
        <v>36</v>
      </c>
      <c r="BI7" s="19" t="s">
        <v>37</v>
      </c>
      <c r="BJ7" s="19" t="s">
        <v>38</v>
      </c>
      <c r="BK7" s="19" t="s">
        <v>39</v>
      </c>
      <c r="BL7" s="19" t="s">
        <v>74</v>
      </c>
      <c r="BM7" s="19" t="s">
        <v>75</v>
      </c>
      <c r="BN7" s="19" t="s">
        <v>76</v>
      </c>
      <c r="BO7" s="19" t="s">
        <v>77</v>
      </c>
      <c r="BP7" s="19" t="s">
        <v>78</v>
      </c>
      <c r="BQ7" s="19" t="s">
        <v>79</v>
      </c>
      <c r="BR7" s="19" t="s">
        <v>80</v>
      </c>
    </row>
    <row r="8" spans="1:70" s="15" customFormat="1" ht="14.15" customHeight="1" x14ac:dyDescent="0.35">
      <c r="A8" s="27" t="s">
        <v>82</v>
      </c>
      <c r="B8" s="13" t="s">
        <v>83</v>
      </c>
      <c r="C8" s="14">
        <v>14</v>
      </c>
      <c r="D8" s="13" t="s">
        <v>12</v>
      </c>
      <c r="E8" s="28">
        <v>6</v>
      </c>
      <c r="F8" s="13" t="s">
        <v>84</v>
      </c>
      <c r="G8" s="13" t="s">
        <v>85</v>
      </c>
      <c r="H8" s="13" t="b">
        <v>0</v>
      </c>
      <c r="I8" s="14" t="s">
        <v>12</v>
      </c>
      <c r="J8" s="14" t="s">
        <v>12</v>
      </c>
      <c r="K8" s="14" t="s">
        <v>12</v>
      </c>
      <c r="L8" s="29" t="s">
        <v>12</v>
      </c>
      <c r="M8" s="29" t="s">
        <v>86</v>
      </c>
      <c r="N8" s="29" t="s">
        <v>87</v>
      </c>
      <c r="O8" s="29" t="s">
        <v>88</v>
      </c>
      <c r="P8" s="14" t="b">
        <v>1</v>
      </c>
      <c r="Q8" s="13" t="b">
        <v>0</v>
      </c>
      <c r="R8" s="14" t="b">
        <v>1</v>
      </c>
      <c r="S8" s="13" t="b">
        <v>0</v>
      </c>
      <c r="T8" s="14" t="b">
        <v>1</v>
      </c>
      <c r="U8" s="13" t="b">
        <v>0</v>
      </c>
      <c r="V8" s="14" t="b">
        <v>0</v>
      </c>
      <c r="W8" s="14" t="b">
        <v>0</v>
      </c>
      <c r="X8" s="14" t="b">
        <v>1</v>
      </c>
      <c r="Y8" s="13" t="b">
        <v>1</v>
      </c>
      <c r="Z8" s="14" t="b">
        <v>1</v>
      </c>
      <c r="AA8" s="13" t="b">
        <v>0</v>
      </c>
      <c r="AB8" s="14" t="b">
        <v>1</v>
      </c>
      <c r="AC8" s="14" t="b">
        <v>0</v>
      </c>
      <c r="AD8" s="14" t="b">
        <v>1</v>
      </c>
      <c r="AE8" s="13" t="b">
        <v>0</v>
      </c>
      <c r="AF8" s="14" t="b">
        <v>0</v>
      </c>
      <c r="AG8" s="13" t="b">
        <v>0</v>
      </c>
      <c r="AH8" s="14" t="b">
        <v>0</v>
      </c>
      <c r="AI8" s="13" t="b">
        <v>0</v>
      </c>
      <c r="AJ8" s="13" t="b">
        <v>0</v>
      </c>
      <c r="AK8" s="13" t="b">
        <v>0</v>
      </c>
      <c r="AL8" s="14" t="b">
        <v>0</v>
      </c>
      <c r="AM8" s="13" t="b">
        <v>1</v>
      </c>
      <c r="AN8" s="30" t="b">
        <v>0</v>
      </c>
      <c r="AO8" s="30" t="b">
        <v>1</v>
      </c>
      <c r="AP8" s="28" t="b">
        <v>0</v>
      </c>
      <c r="AQ8" s="28" t="b">
        <v>0</v>
      </c>
      <c r="AR8" s="28" t="b">
        <v>0</v>
      </c>
      <c r="AS8" s="28" t="b">
        <v>1</v>
      </c>
      <c r="AT8" s="28" t="b">
        <v>0</v>
      </c>
      <c r="AU8" s="28" t="b">
        <v>0</v>
      </c>
      <c r="AV8" s="28" t="b">
        <v>0</v>
      </c>
      <c r="AW8" s="28" t="b">
        <v>0</v>
      </c>
      <c r="AX8" s="28" t="b">
        <v>0</v>
      </c>
      <c r="AY8" s="28" t="b">
        <v>0</v>
      </c>
      <c r="AZ8" s="28" t="b">
        <v>0</v>
      </c>
      <c r="BA8" s="28" t="b">
        <v>0</v>
      </c>
      <c r="BB8" s="28" t="b">
        <v>0</v>
      </c>
      <c r="BC8" s="28" t="b">
        <v>0</v>
      </c>
      <c r="BD8" s="28" t="b">
        <v>1</v>
      </c>
      <c r="BE8" s="28" t="b">
        <v>0</v>
      </c>
      <c r="BF8" s="28" t="b">
        <v>0</v>
      </c>
      <c r="BG8" s="28" t="b">
        <v>0</v>
      </c>
      <c r="BH8" s="28" t="b">
        <v>0</v>
      </c>
      <c r="BI8" s="28" t="b">
        <v>0</v>
      </c>
      <c r="BJ8" s="28" t="b">
        <v>1</v>
      </c>
      <c r="BK8" s="28" t="b">
        <v>0</v>
      </c>
      <c r="BL8" s="28" t="b">
        <v>0</v>
      </c>
      <c r="BM8" s="28" t="b">
        <v>0</v>
      </c>
      <c r="BN8" s="28" t="b">
        <v>1</v>
      </c>
      <c r="BO8" s="28" t="b">
        <v>0</v>
      </c>
      <c r="BP8" s="28" t="b">
        <v>0</v>
      </c>
      <c r="BQ8" s="28" t="b">
        <v>1</v>
      </c>
      <c r="BR8" s="28" t="b">
        <v>0</v>
      </c>
    </row>
  </sheetData>
  <phoneticPr fontId="5" type="noConversion"/>
  <conditionalFormatting sqref="A7:XFD7">
    <cfRule type="containsText" dxfId="82" priority="5" operator="containsText" text="fixed text">
      <formula>NOT(ISERROR(SEARCH("fixed text",A7)))</formula>
    </cfRule>
  </conditionalFormatting>
  <conditionalFormatting sqref="H1:H8 P1:BR8">
    <cfRule type="cellIs" dxfId="81" priority="3" operator="equal">
      <formula>FALSE</formula>
    </cfRule>
  </conditionalFormatting>
  <pageMargins left="0.7" right="0.7" top="0.75" bottom="0.75" header="0.3" footer="0.3"/>
  <pageSetup paperSize="9"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24"/>
  <sheetViews>
    <sheetView zoomScaleNormal="100" workbookViewId="0">
      <pane ySplit="7" topLeftCell="A8" activePane="bottomLeft" state="frozen"/>
      <selection pane="bottomLeft" activeCell="A7" sqref="A7"/>
    </sheetView>
  </sheetViews>
  <sheetFormatPr defaultRowHeight="14.5" x14ac:dyDescent="0.35"/>
  <cols>
    <col min="1" max="1" width="14.36328125" customWidth="1"/>
    <col min="2" max="2" width="25.81640625" customWidth="1"/>
    <col min="3" max="3" width="20.54296875" customWidth="1"/>
    <col min="4" max="4" width="17.26953125" customWidth="1"/>
    <col min="5" max="5" width="46.1796875" customWidth="1"/>
    <col min="6" max="6" width="13" customWidth="1"/>
    <col min="7" max="7" width="14.54296875" customWidth="1"/>
    <col min="8" max="8" width="38.36328125" customWidth="1"/>
    <col min="9" max="9" width="57.54296875" customWidth="1"/>
  </cols>
  <sheetData>
    <row r="1" spans="1:9" x14ac:dyDescent="0.35">
      <c r="F1" s="24"/>
    </row>
    <row r="2" spans="1:9" ht="18.5" x14ac:dyDescent="0.45">
      <c r="A2" s="26" t="str" cm="1">
        <f t="array" ref="A2">IF(COUNTA(A8:A999996)=1, RoomTemplateData[Template Name] &amp; " (" &amp; RoomTemplateData[Code] &amp; ") - Items in Room Template", "Standard Components - Items in Room Template")</f>
        <v>Standard Components - Items in Room Template</v>
      </c>
      <c r="F2" s="24"/>
    </row>
    <row r="3" spans="1:9" x14ac:dyDescent="0.35">
      <c r="A3" s="21">
        <f>'Room Template Data'!A3</f>
        <v>45889</v>
      </c>
      <c r="F3" s="24"/>
    </row>
    <row r="4" spans="1:9" ht="18" x14ac:dyDescent="0.35">
      <c r="A4" s="4"/>
      <c r="F4" s="24"/>
    </row>
    <row r="5" spans="1:9" x14ac:dyDescent="0.35">
      <c r="A5" t="str">
        <f t="array" ref="A5">"No. of Standard Components = "&amp;SUM(IF(FREQUENCY(IF(LEN(A8:A999999)&gt;0,MATCH(A8:A999999,A8:A999999,0),""),ROW(A8:A999999)-ROW(A8)+1)&gt;0,1))</f>
        <v>No. of Standard Components = 1</v>
      </c>
      <c r="F5" s="24"/>
    </row>
    <row r="6" spans="1:9" x14ac:dyDescent="0.35">
      <c r="F6" s="24"/>
    </row>
    <row r="7" spans="1:9" x14ac:dyDescent="0.35">
      <c r="A7" s="5" t="s">
        <v>3</v>
      </c>
      <c r="B7" s="5" t="s">
        <v>4</v>
      </c>
      <c r="C7" s="5" t="s">
        <v>8</v>
      </c>
      <c r="D7" s="6" t="s">
        <v>0</v>
      </c>
      <c r="E7" s="6" t="s">
        <v>1</v>
      </c>
      <c r="F7" s="23" t="s">
        <v>9</v>
      </c>
      <c r="G7" s="23" t="s">
        <v>60</v>
      </c>
      <c r="H7" s="7" t="s">
        <v>10</v>
      </c>
      <c r="I7" s="7" t="s">
        <v>2</v>
      </c>
    </row>
    <row r="8" spans="1:9" x14ac:dyDescent="0.35">
      <c r="A8" s="34" t="s">
        <v>82</v>
      </c>
      <c r="B8" s="32" t="s">
        <v>83</v>
      </c>
      <c r="C8" s="32" t="s">
        <v>13</v>
      </c>
      <c r="D8" s="35" t="s">
        <v>89</v>
      </c>
      <c r="E8" s="32" t="s">
        <v>90</v>
      </c>
      <c r="F8" s="25">
        <v>1</v>
      </c>
      <c r="G8" s="10">
        <v>3</v>
      </c>
      <c r="H8" s="32" t="s">
        <v>14</v>
      </c>
      <c r="I8" s="32" t="s">
        <v>91</v>
      </c>
    </row>
    <row r="9" spans="1:9" x14ac:dyDescent="0.35">
      <c r="A9" s="31" t="s">
        <v>82</v>
      </c>
      <c r="B9" s="32" t="s">
        <v>83</v>
      </c>
      <c r="C9" s="32" t="s">
        <v>13</v>
      </c>
      <c r="D9" s="32" t="s">
        <v>92</v>
      </c>
      <c r="E9" s="32" t="s">
        <v>93</v>
      </c>
      <c r="F9" s="25">
        <v>1</v>
      </c>
      <c r="G9" s="33">
        <v>1</v>
      </c>
      <c r="H9" s="32" t="s">
        <v>14</v>
      </c>
      <c r="I9" s="32"/>
    </row>
    <row r="10" spans="1:9" x14ac:dyDescent="0.35">
      <c r="A10" s="31" t="s">
        <v>82</v>
      </c>
      <c r="B10" s="32" t="s">
        <v>83</v>
      </c>
      <c r="C10" s="32" t="s">
        <v>13</v>
      </c>
      <c r="D10" s="32" t="s">
        <v>94</v>
      </c>
      <c r="E10" s="32" t="s">
        <v>95</v>
      </c>
      <c r="F10" s="25">
        <v>1</v>
      </c>
      <c r="G10" s="33">
        <v>1</v>
      </c>
      <c r="H10" s="32" t="s">
        <v>96</v>
      </c>
      <c r="I10" s="32" t="s">
        <v>97</v>
      </c>
    </row>
    <row r="11" spans="1:9" x14ac:dyDescent="0.35">
      <c r="A11" s="31" t="s">
        <v>82</v>
      </c>
      <c r="B11" s="32" t="s">
        <v>83</v>
      </c>
      <c r="C11" s="32" t="s">
        <v>13</v>
      </c>
      <c r="D11" s="32" t="s">
        <v>98</v>
      </c>
      <c r="E11" s="32" t="s">
        <v>99</v>
      </c>
      <c r="F11" s="25">
        <v>1</v>
      </c>
      <c r="G11" s="33">
        <v>1</v>
      </c>
      <c r="H11" s="32" t="s">
        <v>14</v>
      </c>
      <c r="I11" s="32" t="s">
        <v>100</v>
      </c>
    </row>
    <row r="12" spans="1:9" x14ac:dyDescent="0.35">
      <c r="A12" s="31" t="s">
        <v>82</v>
      </c>
      <c r="B12" s="32" t="s">
        <v>83</v>
      </c>
      <c r="C12" s="32" t="s">
        <v>13</v>
      </c>
      <c r="D12" s="32" t="s">
        <v>101</v>
      </c>
      <c r="E12" s="32" t="s">
        <v>102</v>
      </c>
      <c r="F12" s="25">
        <v>1</v>
      </c>
      <c r="G12" s="33">
        <v>1</v>
      </c>
      <c r="H12" s="32" t="s">
        <v>103</v>
      </c>
      <c r="I12" s="32" t="s">
        <v>104</v>
      </c>
    </row>
    <row r="13" spans="1:9" x14ac:dyDescent="0.35">
      <c r="A13" s="31" t="s">
        <v>82</v>
      </c>
      <c r="B13" s="32" t="s">
        <v>83</v>
      </c>
      <c r="C13" s="32" t="s">
        <v>13</v>
      </c>
      <c r="D13" s="32" t="s">
        <v>101</v>
      </c>
      <c r="E13" s="32" t="s">
        <v>102</v>
      </c>
      <c r="F13" s="25">
        <v>1</v>
      </c>
      <c r="G13" s="33">
        <v>1</v>
      </c>
      <c r="H13" s="32" t="s">
        <v>105</v>
      </c>
      <c r="I13" s="32" t="s">
        <v>104</v>
      </c>
    </row>
    <row r="14" spans="1:9" x14ac:dyDescent="0.35">
      <c r="A14" s="31" t="s">
        <v>82</v>
      </c>
      <c r="B14" s="32" t="s">
        <v>83</v>
      </c>
      <c r="C14" s="32" t="s">
        <v>106</v>
      </c>
      <c r="D14" s="32" t="s">
        <v>107</v>
      </c>
      <c r="E14" s="32" t="s">
        <v>108</v>
      </c>
      <c r="F14" s="25">
        <v>1</v>
      </c>
      <c r="G14" s="33">
        <v>1</v>
      </c>
      <c r="H14" s="32"/>
      <c r="I14" s="32"/>
    </row>
    <row r="15" spans="1:9" x14ac:dyDescent="0.35">
      <c r="A15" s="31" t="s">
        <v>82</v>
      </c>
      <c r="B15" s="32" t="s">
        <v>83</v>
      </c>
      <c r="C15" s="32" t="s">
        <v>106</v>
      </c>
      <c r="D15" s="32" t="s">
        <v>109</v>
      </c>
      <c r="E15" s="32" t="s">
        <v>110</v>
      </c>
      <c r="F15" s="25">
        <v>2</v>
      </c>
      <c r="G15" s="33">
        <v>3</v>
      </c>
      <c r="H15" s="32"/>
      <c r="I15" s="32" t="s">
        <v>111</v>
      </c>
    </row>
    <row r="16" spans="1:9" x14ac:dyDescent="0.35">
      <c r="A16" s="31" t="s">
        <v>82</v>
      </c>
      <c r="B16" s="32" t="s">
        <v>83</v>
      </c>
      <c r="C16" s="32" t="s">
        <v>106</v>
      </c>
      <c r="D16" s="32" t="s">
        <v>112</v>
      </c>
      <c r="E16" s="32" t="s">
        <v>113</v>
      </c>
      <c r="F16" s="25">
        <v>1</v>
      </c>
      <c r="G16" s="33">
        <v>1</v>
      </c>
      <c r="H16" s="32"/>
      <c r="I16" s="32"/>
    </row>
    <row r="17" spans="1:9" x14ac:dyDescent="0.35">
      <c r="A17" s="31" t="s">
        <v>82</v>
      </c>
      <c r="B17" s="32" t="s">
        <v>83</v>
      </c>
      <c r="C17" s="32" t="s">
        <v>114</v>
      </c>
      <c r="D17" s="32" t="s">
        <v>115</v>
      </c>
      <c r="E17" s="32" t="s">
        <v>116</v>
      </c>
      <c r="F17" s="25">
        <v>1</v>
      </c>
      <c r="G17" s="33">
        <v>1</v>
      </c>
      <c r="H17" s="32" t="s">
        <v>117</v>
      </c>
      <c r="I17" s="32"/>
    </row>
    <row r="18" spans="1:9" x14ac:dyDescent="0.35">
      <c r="A18" s="31" t="s">
        <v>82</v>
      </c>
      <c r="B18" s="32" t="s">
        <v>83</v>
      </c>
      <c r="C18" s="32" t="s">
        <v>114</v>
      </c>
      <c r="D18" s="32" t="s">
        <v>118</v>
      </c>
      <c r="E18" s="32" t="s">
        <v>119</v>
      </c>
      <c r="F18" s="25">
        <v>1</v>
      </c>
      <c r="G18" s="33">
        <v>1</v>
      </c>
      <c r="H18" s="32" t="s">
        <v>120</v>
      </c>
      <c r="I18" s="32"/>
    </row>
    <row r="19" spans="1:9" x14ac:dyDescent="0.35">
      <c r="A19" s="31" t="s">
        <v>82</v>
      </c>
      <c r="B19" s="32" t="s">
        <v>83</v>
      </c>
      <c r="C19" s="32" t="s">
        <v>114</v>
      </c>
      <c r="D19" s="32" t="s">
        <v>121</v>
      </c>
      <c r="E19" s="32" t="s">
        <v>122</v>
      </c>
      <c r="F19" s="25">
        <v>1</v>
      </c>
      <c r="G19" s="33">
        <v>1</v>
      </c>
      <c r="H19" s="32" t="s">
        <v>123</v>
      </c>
      <c r="I19" s="32"/>
    </row>
    <row r="20" spans="1:9" x14ac:dyDescent="0.35">
      <c r="A20" s="31" t="s">
        <v>82</v>
      </c>
      <c r="B20" s="32" t="s">
        <v>83</v>
      </c>
      <c r="C20" s="32" t="s">
        <v>114</v>
      </c>
      <c r="D20" s="32" t="s">
        <v>124</v>
      </c>
      <c r="E20" s="32" t="s">
        <v>125</v>
      </c>
      <c r="F20" s="25">
        <v>1</v>
      </c>
      <c r="G20" s="33">
        <v>1</v>
      </c>
      <c r="H20" s="32" t="s">
        <v>126</v>
      </c>
      <c r="I20" s="32"/>
    </row>
    <row r="21" spans="1:9" x14ac:dyDescent="0.35">
      <c r="A21" s="31" t="s">
        <v>82</v>
      </c>
      <c r="B21" s="32" t="s">
        <v>83</v>
      </c>
      <c r="C21" s="32" t="s">
        <v>114</v>
      </c>
      <c r="D21" s="32" t="s">
        <v>127</v>
      </c>
      <c r="E21" s="32" t="s">
        <v>128</v>
      </c>
      <c r="F21" s="25">
        <v>1</v>
      </c>
      <c r="G21" s="33">
        <v>1</v>
      </c>
      <c r="H21" s="32" t="s">
        <v>129</v>
      </c>
      <c r="I21" s="32" t="s">
        <v>130</v>
      </c>
    </row>
    <row r="22" spans="1:9" x14ac:dyDescent="0.35">
      <c r="A22" s="31" t="s">
        <v>82</v>
      </c>
      <c r="B22" s="32" t="s">
        <v>83</v>
      </c>
      <c r="C22" s="32" t="s">
        <v>131</v>
      </c>
      <c r="D22" s="32" t="s">
        <v>132</v>
      </c>
      <c r="E22" s="32" t="s">
        <v>133</v>
      </c>
      <c r="F22" s="25">
        <v>1</v>
      </c>
      <c r="G22" s="33">
        <v>1</v>
      </c>
      <c r="H22" s="32"/>
      <c r="I22" s="32" t="s">
        <v>134</v>
      </c>
    </row>
    <row r="23" spans="1:9" x14ac:dyDescent="0.35">
      <c r="A23" s="31" t="s">
        <v>82</v>
      </c>
      <c r="B23" s="32" t="s">
        <v>83</v>
      </c>
      <c r="C23" s="32" t="s">
        <v>131</v>
      </c>
      <c r="D23" s="32" t="s">
        <v>135</v>
      </c>
      <c r="E23" s="32" t="s">
        <v>136</v>
      </c>
      <c r="F23" s="25">
        <v>1</v>
      </c>
      <c r="G23" s="33">
        <v>1</v>
      </c>
      <c r="H23" s="32"/>
      <c r="I23" s="32" t="s">
        <v>134</v>
      </c>
    </row>
    <row r="24" spans="1:9" x14ac:dyDescent="0.35">
      <c r="A24" s="31" t="s">
        <v>82</v>
      </c>
      <c r="B24" s="32" t="s">
        <v>83</v>
      </c>
      <c r="C24" s="32" t="s">
        <v>131</v>
      </c>
      <c r="D24" s="32" t="s">
        <v>137</v>
      </c>
      <c r="E24" s="32" t="s">
        <v>138</v>
      </c>
      <c r="F24" s="25">
        <v>1</v>
      </c>
      <c r="G24" s="33">
        <v>1</v>
      </c>
      <c r="H24" s="32"/>
      <c r="I24" s="32" t="s">
        <v>134</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7FD33-0594-47F4-9FCD-B0C883812DB2}">
  <dimension ref="A1:A3"/>
  <sheetViews>
    <sheetView workbookViewId="0">
      <selection activeCell="C12" sqref="C11:C12"/>
    </sheetView>
  </sheetViews>
  <sheetFormatPr defaultRowHeight="14.5" x14ac:dyDescent="0.35"/>
  <cols>
    <col min="1" max="1" width="10.08984375" customWidth="1"/>
  </cols>
  <sheetData>
    <row r="1" spans="1:1" x14ac:dyDescent="0.35">
      <c r="A1" t="s">
        <v>3</v>
      </c>
    </row>
    <row r="2" spans="1:1" x14ac:dyDescent="0.35">
      <c r="A2" t="s">
        <v>11</v>
      </c>
    </row>
    <row r="3" spans="1:1" x14ac:dyDescent="0.35">
      <c r="A3" t="s">
        <v>81</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37BD45C08FA4F49B72856AF101255AC" ma:contentTypeVersion="18" ma:contentTypeDescription="Create a new document." ma:contentTypeScope="" ma:versionID="7a72663e6a6380f27f8ac4422c527c8b">
  <xsd:schema xmlns:xsd="http://www.w3.org/2001/XMLSchema" xmlns:xs="http://www.w3.org/2001/XMLSchema" xmlns:p="http://schemas.microsoft.com/office/2006/metadata/properties" xmlns:ns2="07afbd2d-f5d6-4dbb-b3ff-820859a04789" xmlns:ns3="1327b3bd-87a0-433d-a5b2-a1dec08b1bcd" targetNamespace="http://schemas.microsoft.com/office/2006/metadata/properties" ma:root="true" ma:fieldsID="e9496ece2be38821f8fff69060912534" ns2:_="" ns3:_="">
    <xsd:import namespace="07afbd2d-f5d6-4dbb-b3ff-820859a04789"/>
    <xsd:import namespace="1327b3bd-87a0-433d-a5b2-a1dec08b1b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afbd2d-f5d6-4dbb-b3ff-820859a04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f5fd6db-8dd0-4710-a5d3-9571f8614474}" ma:internalName="TaxCatchAll" ma:showField="CatchAllData" ma:web="07afbd2d-f5d6-4dbb-b3ff-820859a047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27b3bd-87a0-433d-a5b2-a1dec08b1b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a4c9e2d-f8e3-4a57-bac9-17bee8f4579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27b3bd-87a0-433d-a5b2-a1dec08b1bcd">
      <Terms xmlns="http://schemas.microsoft.com/office/infopath/2007/PartnerControls"/>
    </lcf76f155ced4ddcb4097134ff3c332f>
    <TaxCatchAll xmlns="07afbd2d-f5d6-4dbb-b3ff-820859a04789" xsi:nil="true"/>
  </documentManagement>
</p:properties>
</file>

<file path=customXml/itemProps1.xml><?xml version="1.0" encoding="utf-8"?>
<ds:datastoreItem xmlns:ds="http://schemas.openxmlformats.org/officeDocument/2006/customXml" ds:itemID="{7DDC388E-1272-4476-9CE5-60B29B466CCB}">
  <ds:schemaRefs>
    <ds:schemaRef ds:uri="http://schemas.microsoft.com/sharepoint/v3/contenttype/forms"/>
  </ds:schemaRefs>
</ds:datastoreItem>
</file>

<file path=customXml/itemProps2.xml><?xml version="1.0" encoding="utf-8"?>
<ds:datastoreItem xmlns:ds="http://schemas.openxmlformats.org/officeDocument/2006/customXml" ds:itemID="{04F9FC29-A3DF-4313-B7C8-CA51A86DDB8E}"/>
</file>

<file path=customXml/itemProps3.xml><?xml version="1.0" encoding="utf-8"?>
<ds:datastoreItem xmlns:ds="http://schemas.openxmlformats.org/officeDocument/2006/customXml" ds:itemID="{0C779C94-087C-4784-9A09-1832051447A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Room Template Data</vt:lpstr>
      <vt:lpstr>Items In Room Template</vt:lpstr>
      <vt:lpstr>SC Set for Publish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Shalyce Corney (Health Infrastructure)</dc:creator>
  <cp:lastModifiedBy>Shalyce Corney (Health Infrastructure)</cp:lastModifiedBy>
  <dcterms:created xsi:type="dcterms:W3CDTF">2017-03-13T06:10:35Z</dcterms:created>
  <dcterms:modified xsi:type="dcterms:W3CDTF">2025-08-21T01:35:34Z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0x010100837BD45C08FA4F49B72856AF101255AC</vt:lpwstr>
  </property>
  <property fmtid="{D5CDD505-2E9C-101B-9397-08002B2CF9AE}" pid="3" name="MSIP_Label_76a44f01-6907-4156-9b79-a71e6c56ad93_Enabled">
    <vt:lpwstr>true</vt:lpwstr>
  </property>
  <property fmtid="{D5CDD505-2E9C-101B-9397-08002B2CF9AE}" pid="4" name="MSIP_Label_76a44f01-6907-4156-9b79-a71e6c56ad93_SetDate">
    <vt:lpwstr>2025-08-21T01:35:34Z</vt:lpwstr>
  </property>
  <property fmtid="{D5CDD505-2E9C-101B-9397-08002B2CF9AE}" pid="5" name="MSIP_Label_76a44f01-6907-4156-9b79-a71e6c56ad93_Method">
    <vt:lpwstr>Privileged</vt:lpwstr>
  </property>
  <property fmtid="{D5CDD505-2E9C-101B-9397-08002B2CF9AE}" pid="6" name="MSIP_Label_76a44f01-6907-4156-9b79-a71e6c56ad93_Name">
    <vt:lpwstr>OFFICIAL</vt:lpwstr>
  </property>
  <property fmtid="{D5CDD505-2E9C-101B-9397-08002B2CF9AE}" pid="7" name="MSIP_Label_76a44f01-6907-4156-9b79-a71e6c56ad93_SiteId">
    <vt:lpwstr>a687a7bf-02db-43df-bcbb-e7a8bda611a2</vt:lpwstr>
  </property>
  <property fmtid="{D5CDD505-2E9C-101B-9397-08002B2CF9AE}" pid="8" name="MSIP_Label_76a44f01-6907-4156-9b79-a71e6c56ad93_ActionId">
    <vt:lpwstr>280739fb-9598-4273-a21e-e0fc474698b7</vt:lpwstr>
  </property>
  <property fmtid="{D5CDD505-2E9C-101B-9397-08002B2CF9AE}" pid="9" name="MSIP_Label_76a44f01-6907-4156-9b79-a71e6c56ad93_ContentBits">
    <vt:lpwstr>0</vt:lpwstr>
  </property>
  <property fmtid="{D5CDD505-2E9C-101B-9397-08002B2CF9AE}" pid="10" name="MSIP_Label_76a44f01-6907-4156-9b79-a71e6c56ad93_Tag">
    <vt:lpwstr>10, 0, 1, 1</vt:lpwstr>
  </property>
</Properties>
</file>